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1"/>
  </bookViews>
  <sheets>
    <sheet name="reduit" sheetId="1" r:id="rId1"/>
    <sheet name="classement" sheetId="2" r:id="rId2"/>
    <sheet name="ECOLE" sheetId="3" r:id="rId3"/>
  </sheets>
  <definedNames>
    <definedName name="Excel_BuiltIn__FilterDatabase_1" localSheetId="1">'classement'!$A$13:$K$95</definedName>
    <definedName name="Excel_BuiltIn__FilterDatabase_1" localSheetId="0">'reduit'!$A$2:$K$48</definedName>
    <definedName name="Excel_BuiltIn__FilterDatabase_1">'ECOLE'!$A$13:$K$95</definedName>
    <definedName name="Excel_BuiltIn_Print_Area" localSheetId="1">'classement'!$A$2:$M$142</definedName>
    <definedName name="Excel_BuiltIn_Print_Area" localSheetId="0">'reduit'!$A$1:$M$93</definedName>
    <definedName name="Excel_BuiltIn_Print_Area">'ECOLE'!$A$2:$M$142</definedName>
    <definedName name="Excel_BuiltIn_Print_Titles_1_1" localSheetId="1">'classement'!$A$2:$IS$10</definedName>
    <definedName name="Excel_BuiltIn_Print_Titles_1_1" localSheetId="0">'reduit'!#REF!</definedName>
    <definedName name="Excel_BuiltIn_Print_Titles_1_1">'ECOLE'!$A$2:$IS$10</definedName>
    <definedName name="_xlnm.Print_Titles" localSheetId="1">'classement'!$2:$10</definedName>
    <definedName name="_xlnm.Print_Titles" localSheetId="2">'ECOLE'!$2:$10</definedName>
  </definedNames>
  <calcPr fullCalcOnLoad="1"/>
</workbook>
</file>

<file path=xl/sharedStrings.xml><?xml version="1.0" encoding="utf-8"?>
<sst xmlns="http://schemas.openxmlformats.org/spreadsheetml/2006/main" count="837" uniqueCount="109">
  <si>
    <t>SAISON 2019 – 2020</t>
  </si>
  <si>
    <t>ci</t>
  </si>
  <si>
    <t>2 EME TOUR :</t>
  </si>
  <si>
    <t>38 T S MERENVIELLE</t>
  </si>
  <si>
    <t>DATE :</t>
  </si>
  <si>
    <t>1 ET 2 FEVRIER 2020</t>
  </si>
  <si>
    <t>RÉSULTATS</t>
  </si>
  <si>
    <t>Pistolet</t>
  </si>
  <si>
    <t>Type</t>
  </si>
  <si>
    <t>Catégorie</t>
  </si>
  <si>
    <t>Rang</t>
  </si>
  <si>
    <t>Nom, prénom</t>
  </si>
  <si>
    <t>N° Licence</t>
  </si>
  <si>
    <t>Club</t>
  </si>
  <si>
    <t>Série 1</t>
  </si>
  <si>
    <t>Série2</t>
  </si>
  <si>
    <t>Série3</t>
  </si>
  <si>
    <t>Série4</t>
  </si>
  <si>
    <t>Total</t>
  </si>
  <si>
    <t>Nbr Participants</t>
  </si>
  <si>
    <t>POUSSIN FILLE</t>
  </si>
  <si>
    <t>PF</t>
  </si>
  <si>
    <t>GODDAERT Eleanore</t>
  </si>
  <si>
    <t>Cible Adour Tarbes</t>
  </si>
  <si>
    <t>POUSSIN GARCON</t>
  </si>
  <si>
    <t>PG</t>
  </si>
  <si>
    <t>FUXA Benjamin</t>
  </si>
  <si>
    <t>Pamiers</t>
  </si>
  <si>
    <t>SOILLY Samuel</t>
  </si>
  <si>
    <t>JOACHIM Paul</t>
  </si>
  <si>
    <t>BENJAMIN FILLE</t>
  </si>
  <si>
    <t>BF</t>
  </si>
  <si>
    <t>LLUCH Théa</t>
  </si>
  <si>
    <t>38 TSM</t>
  </si>
  <si>
    <t>BENJAMIN GARCON</t>
  </si>
  <si>
    <t>BG</t>
  </si>
  <si>
    <t>CLAUZET  Nathanaël</t>
  </si>
  <si>
    <t>PAUL Florian</t>
  </si>
  <si>
    <t>LACOUTERIE Charles</t>
  </si>
  <si>
    <t>Plaisance</t>
  </si>
  <si>
    <t>FUXA Lucas</t>
  </si>
  <si>
    <t>MINIME FILLE</t>
  </si>
  <si>
    <t>MF</t>
  </si>
  <si>
    <t>CAMPOS Eléa</t>
  </si>
  <si>
    <t>DRAZDOVA Alena</t>
  </si>
  <si>
    <t>LEGOFF Celeste</t>
  </si>
  <si>
    <t>MINIME GARCON</t>
  </si>
  <si>
    <t>MG</t>
  </si>
  <si>
    <t>SOULIER Guillem</t>
  </si>
  <si>
    <t>Blagnac</t>
  </si>
  <si>
    <t>MAZZOCCO Axel</t>
  </si>
  <si>
    <t>SOILLY Roman</t>
  </si>
  <si>
    <t>RECH-ALAGNA Titouan</t>
  </si>
  <si>
    <t>Carabine</t>
  </si>
  <si>
    <t>LIBES Lola</t>
  </si>
  <si>
    <t>St Gaud</t>
  </si>
  <si>
    <t>PICABEA Lorena</t>
  </si>
  <si>
    <t>DARMAU Emmy</t>
  </si>
  <si>
    <t>BOUGEREN Malo</t>
  </si>
  <si>
    <t>CLAVERIE Léa</t>
  </si>
  <si>
    <t>pays Couserans</t>
  </si>
  <si>
    <t>LACAZE Bastien</t>
  </si>
  <si>
    <t>LADET Timeo</t>
  </si>
  <si>
    <t>LEGRAS Illyes</t>
  </si>
  <si>
    <t>Baptiste</t>
  </si>
  <si>
    <t>nouveau</t>
  </si>
  <si>
    <t>VIGNALET Louis</t>
  </si>
  <si>
    <t>Tir Lourdais</t>
  </si>
  <si>
    <t>GALOUYE Gaétan</t>
  </si>
  <si>
    <t>TIMANTE Jason</t>
  </si>
  <si>
    <t>AMARE Maxime</t>
  </si>
  <si>
    <t>FUXA Etan</t>
  </si>
  <si>
    <t>TANGUY Hugo</t>
  </si>
  <si>
    <t>BESSOULES Gabriel</t>
  </si>
  <si>
    <t>STVH</t>
  </si>
  <si>
    <t>MENGARDON Hugo</t>
  </si>
  <si>
    <t>SLAUNICH Mathéo</t>
  </si>
  <si>
    <t>KAYSER Lou</t>
  </si>
  <si>
    <t>LACAZE Léonie</t>
  </si>
  <si>
    <t>FOURCASSA Jade</t>
  </si>
  <si>
    <t>STPO</t>
  </si>
  <si>
    <t>SOULIER Gaël</t>
  </si>
  <si>
    <t>RICARDIE Arthur</t>
  </si>
  <si>
    <t>RAOUL Noé</t>
  </si>
  <si>
    <t>PUJO Néven</t>
  </si>
  <si>
    <t>LACASSIA Titouan</t>
  </si>
  <si>
    <t>MAURY Raphaël</t>
  </si>
  <si>
    <t>COSTE Aïdan</t>
  </si>
  <si>
    <t>OLLEDIE Nelson</t>
  </si>
  <si>
    <t>HELIERE Joris</t>
  </si>
  <si>
    <t>POMES Yolann</t>
  </si>
  <si>
    <t>NOCCHI Luca</t>
  </si>
  <si>
    <t>MANSART Chloé</t>
  </si>
  <si>
    <t>MICHAUX Nell</t>
  </si>
  <si>
    <t>COATRIEUX Diamantine</t>
  </si>
  <si>
    <t>DELGENES Théa</t>
  </si>
  <si>
    <t>VIRGILIO Sarah</t>
  </si>
  <si>
    <t>POMES Tifenn</t>
  </si>
  <si>
    <t>SLAUNICH Tiphaine</t>
  </si>
  <si>
    <t>DECUPPER Jolan</t>
  </si>
  <si>
    <t>BERGE Baptiste</t>
  </si>
  <si>
    <t>ANDRIEU Raphaël</t>
  </si>
  <si>
    <t>DUHAGON Thibault</t>
  </si>
  <si>
    <t>GRIMBERT Jimmy</t>
  </si>
  <si>
    <t>MABOUONG Yannikiel</t>
  </si>
  <si>
    <t>MICHEL Hugo</t>
  </si>
  <si>
    <t>PARA TIR</t>
  </si>
  <si>
    <t>Handisport</t>
  </si>
  <si>
    <t>CHALLENGE  DES PITCHOUN'S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</si>
</sst>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dd&quot;, &quot;mmmm\ dd&quot;, &quot;yyyy"/>
    <numFmt numFmtId="167" formatCode="d\ mmmm\ yyyy;@"/>
    <numFmt numFmtId="168" formatCode="0.0"/>
  </numFmts>
  <fonts count="60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3"/>
      <name val="Times New Roman"/>
      <family val="1"/>
    </font>
    <font>
      <b/>
      <sz val="18"/>
      <color indexed="8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b/>
      <u val="single"/>
      <sz val="20"/>
      <name val="Times New Roman"/>
      <family val="1"/>
    </font>
    <font>
      <b/>
      <sz val="24"/>
      <name val="Arial"/>
      <family val="2"/>
    </font>
    <font>
      <b/>
      <sz val="14"/>
      <color indexed="10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0" borderId="0" applyNumberFormat="0" applyBorder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9" fillId="34" borderId="0" xfId="0" applyNumberFormat="1" applyFont="1" applyFill="1" applyBorder="1" applyAlignment="1">
      <alignment horizontal="center" vertical="center"/>
    </xf>
    <xf numFmtId="166" fontId="9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67" fontId="10" fillId="34" borderId="0" xfId="0" applyNumberFormat="1" applyFont="1" applyFill="1" applyBorder="1" applyAlignment="1">
      <alignment horizontal="center" vertical="center"/>
    </xf>
    <xf numFmtId="167" fontId="10" fillId="33" borderId="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37" borderId="16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168" fontId="3" fillId="35" borderId="16" xfId="0" applyNumberFormat="1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3" fillId="0" borderId="16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168" fontId="3" fillId="36" borderId="16" xfId="0" applyNumberFormat="1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168" fontId="3" fillId="0" borderId="19" xfId="0" applyNumberFormat="1" applyFont="1" applyBorder="1" applyAlignment="1">
      <alignment horizontal="center"/>
    </xf>
    <xf numFmtId="0" fontId="16" fillId="38" borderId="17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43" borderId="16" xfId="0" applyFont="1" applyFill="1" applyBorder="1" applyAlignment="1">
      <alignment horizontal="center" vertical="center"/>
    </xf>
    <xf numFmtId="0" fontId="1" fillId="43" borderId="1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7" fillId="44" borderId="0" xfId="0" applyFont="1" applyFill="1" applyBorder="1" applyAlignment="1">
      <alignment horizontal="center" vertical="center"/>
    </xf>
    <xf numFmtId="166" fontId="9" fillId="34" borderId="0" xfId="0" applyNumberFormat="1" applyFont="1" applyFill="1" applyBorder="1" applyAlignment="1">
      <alignment horizontal="center" vertical="center"/>
    </xf>
    <xf numFmtId="167" fontId="10" fillId="34" borderId="0" xfId="0" applyNumberFormat="1" applyFont="1" applyFill="1" applyBorder="1" applyAlignment="1">
      <alignment horizontal="center" vertical="center"/>
    </xf>
    <xf numFmtId="0" fontId="14" fillId="45" borderId="1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66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83CAFF"/>
      <rgbColor rgb="0099CC00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FF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66675</xdr:rowOff>
    </xdr:from>
    <xdr:to>
      <xdr:col>11</xdr:col>
      <xdr:colOff>190500</xdr:colOff>
      <xdr:row>7</xdr:row>
      <xdr:rowOff>323850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66675"/>
          <a:ext cx="22383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200025</xdr:colOff>
      <xdr:row>8</xdr:row>
      <xdr:rowOff>38100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28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66675</xdr:rowOff>
    </xdr:from>
    <xdr:to>
      <xdr:col>11</xdr:col>
      <xdr:colOff>190500</xdr:colOff>
      <xdr:row>7</xdr:row>
      <xdr:rowOff>323850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66675"/>
          <a:ext cx="22383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200025</xdr:colOff>
      <xdr:row>8</xdr:row>
      <xdr:rowOff>38100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28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2"/>
  <sheetViews>
    <sheetView view="pageBreakPreview" zoomScaleSheetLayoutView="100" zoomScalePageLayoutView="0" workbookViewId="0" topLeftCell="A16">
      <selection activeCell="A33" sqref="A33:IV33"/>
    </sheetView>
  </sheetViews>
  <sheetFormatPr defaultColWidth="11.57421875" defaultRowHeight="12.75"/>
  <cols>
    <col min="1" max="2" width="10.7109375" style="1" customWidth="1"/>
    <col min="3" max="3" width="5.7109375" style="1" customWidth="1"/>
    <col min="4" max="4" width="25.7109375" style="2" customWidth="1"/>
    <col min="5" max="5" width="15.8515625" style="3" customWidth="1"/>
    <col min="6" max="6" width="22.421875" style="3" customWidth="1"/>
    <col min="7" max="10" width="7.57421875" style="3" customWidth="1"/>
    <col min="11" max="11" width="9.00390625" style="4" customWidth="1"/>
    <col min="12" max="12" width="3.8515625" style="5" customWidth="1"/>
    <col min="13" max="13" width="1.421875" style="6" customWidth="1"/>
    <col min="14" max="253" width="11.421875" style="6" customWidth="1"/>
  </cols>
  <sheetData>
    <row r="1" spans="1:12" s="30" customFormat="1" ht="30">
      <c r="A1" s="89" t="s">
        <v>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253" s="34" customFormat="1" ht="18.75">
      <c r="A2" s="31" t="s">
        <v>8</v>
      </c>
      <c r="B2" s="32" t="s">
        <v>9</v>
      </c>
      <c r="C2" s="32" t="s">
        <v>10</v>
      </c>
      <c r="D2" s="32" t="s">
        <v>11</v>
      </c>
      <c r="E2" s="32" t="s">
        <v>12</v>
      </c>
      <c r="F2" s="32" t="s">
        <v>13</v>
      </c>
      <c r="G2" s="32" t="s">
        <v>14</v>
      </c>
      <c r="H2" s="32" t="s">
        <v>15</v>
      </c>
      <c r="I2" s="32" t="s">
        <v>16</v>
      </c>
      <c r="J2" s="32" t="s">
        <v>17</v>
      </c>
      <c r="K2" s="32" t="s">
        <v>18</v>
      </c>
      <c r="L2" s="33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12" s="35" customFormat="1" ht="12.75">
      <c r="A3" s="90" t="s">
        <v>19</v>
      </c>
      <c r="B3" s="90"/>
      <c r="C3" s="36">
        <f>COUNTA(#REF!)</f>
        <v>1</v>
      </c>
      <c r="D3" s="91" t="s">
        <v>20</v>
      </c>
      <c r="E3" s="91"/>
      <c r="F3" s="91"/>
      <c r="G3" s="91"/>
      <c r="H3" s="91"/>
      <c r="I3" s="91"/>
      <c r="J3" s="91"/>
      <c r="K3" s="91"/>
      <c r="L3" s="91"/>
    </row>
    <row r="4" spans="1:12" s="35" customFormat="1" ht="12.75">
      <c r="A4" s="38" t="s">
        <v>7</v>
      </c>
      <c r="B4" s="39" t="s">
        <v>21</v>
      </c>
      <c r="C4" s="40">
        <v>1</v>
      </c>
      <c r="D4" s="41" t="s">
        <v>22</v>
      </c>
      <c r="E4" s="42">
        <v>82714771</v>
      </c>
      <c r="F4" s="42" t="s">
        <v>23</v>
      </c>
      <c r="G4" s="42">
        <v>77</v>
      </c>
      <c r="H4" s="42">
        <v>70</v>
      </c>
      <c r="I4" s="42">
        <v>74</v>
      </c>
      <c r="J4" s="43"/>
      <c r="K4" s="44">
        <f>SUM(G4:I4)</f>
        <v>221</v>
      </c>
      <c r="L4" s="40">
        <v>1</v>
      </c>
    </row>
    <row r="5" spans="1:12" s="35" customFormat="1" ht="12.75">
      <c r="A5" s="90" t="s">
        <v>19</v>
      </c>
      <c r="B5" s="90"/>
      <c r="C5" s="36">
        <f>COUNTA(D6:D8)</f>
        <v>3</v>
      </c>
      <c r="D5" s="91" t="s">
        <v>24</v>
      </c>
      <c r="E5" s="91"/>
      <c r="F5" s="91"/>
      <c r="G5" s="91"/>
      <c r="H5" s="91"/>
      <c r="I5" s="91"/>
      <c r="J5" s="91"/>
      <c r="K5" s="91"/>
      <c r="L5" s="91"/>
    </row>
    <row r="6" spans="1:12" s="6" customFormat="1" ht="12.75">
      <c r="A6" s="38" t="s">
        <v>7</v>
      </c>
      <c r="B6" s="42" t="s">
        <v>25</v>
      </c>
      <c r="C6" s="45">
        <v>2</v>
      </c>
      <c r="D6" s="41" t="s">
        <v>28</v>
      </c>
      <c r="E6" s="46">
        <v>82762749</v>
      </c>
      <c r="F6" s="47" t="s">
        <v>27</v>
      </c>
      <c r="G6" s="42">
        <v>90</v>
      </c>
      <c r="H6" s="48">
        <v>90</v>
      </c>
      <c r="I6" s="48">
        <v>90</v>
      </c>
      <c r="J6" s="49"/>
      <c r="K6" s="50">
        <f>SUM(G6:I6)</f>
        <v>270</v>
      </c>
      <c r="L6" s="45">
        <v>1</v>
      </c>
    </row>
    <row r="7" spans="1:12" s="6" customFormat="1" ht="12.75">
      <c r="A7" s="38" t="s">
        <v>7</v>
      </c>
      <c r="B7" s="42" t="s">
        <v>25</v>
      </c>
      <c r="C7" s="45">
        <v>3</v>
      </c>
      <c r="D7" s="41" t="s">
        <v>29</v>
      </c>
      <c r="E7" s="46">
        <v>82739502</v>
      </c>
      <c r="F7" s="47" t="s">
        <v>23</v>
      </c>
      <c r="G7" s="42">
        <v>75</v>
      </c>
      <c r="H7" s="48">
        <v>64</v>
      </c>
      <c r="I7" s="48">
        <v>76</v>
      </c>
      <c r="J7" s="49"/>
      <c r="K7" s="50">
        <f>SUM(G7:I7)</f>
        <v>215</v>
      </c>
      <c r="L7" s="45">
        <v>2</v>
      </c>
    </row>
    <row r="8" spans="1:12" s="6" customFormat="1" ht="12.75">
      <c r="A8" s="38" t="s">
        <v>7</v>
      </c>
      <c r="B8" s="42" t="s">
        <v>25</v>
      </c>
      <c r="C8" s="45">
        <v>1</v>
      </c>
      <c r="D8" s="41" t="s">
        <v>26</v>
      </c>
      <c r="E8" s="46">
        <v>82659176</v>
      </c>
      <c r="F8" s="47" t="s">
        <v>27</v>
      </c>
      <c r="G8" s="42">
        <v>28</v>
      </c>
      <c r="H8" s="48">
        <v>4</v>
      </c>
      <c r="I8" s="48">
        <v>34</v>
      </c>
      <c r="J8" s="49"/>
      <c r="K8" s="50">
        <f>SUM(G8:I8)</f>
        <v>66</v>
      </c>
      <c r="L8" s="45">
        <v>3</v>
      </c>
    </row>
    <row r="9" spans="1:12" s="35" customFormat="1" ht="12.75">
      <c r="A9" s="90" t="s">
        <v>19</v>
      </c>
      <c r="B9" s="90"/>
      <c r="C9" s="36">
        <f>COUNTA(D10:D10)</f>
        <v>1</v>
      </c>
      <c r="D9" s="91" t="s">
        <v>30</v>
      </c>
      <c r="E9" s="91"/>
      <c r="F9" s="91"/>
      <c r="G9" s="91"/>
      <c r="H9" s="91"/>
      <c r="I9" s="91"/>
      <c r="J9" s="91"/>
      <c r="K9" s="91"/>
      <c r="L9" s="91"/>
    </row>
    <row r="10" spans="1:12" s="35" customFormat="1" ht="12.75">
      <c r="A10" s="38" t="s">
        <v>7</v>
      </c>
      <c r="B10" s="42" t="s">
        <v>31</v>
      </c>
      <c r="C10" s="40">
        <v>1</v>
      </c>
      <c r="D10" s="51" t="s">
        <v>32</v>
      </c>
      <c r="E10" s="42">
        <v>82632778</v>
      </c>
      <c r="F10" s="52" t="s">
        <v>33</v>
      </c>
      <c r="G10" s="42">
        <v>95</v>
      </c>
      <c r="H10" s="42">
        <v>89</v>
      </c>
      <c r="I10" s="42">
        <v>91</v>
      </c>
      <c r="J10" s="43"/>
      <c r="K10" s="53">
        <f>SUM(G10:I10)</f>
        <v>275</v>
      </c>
      <c r="L10" s="40">
        <v>1</v>
      </c>
    </row>
    <row r="11" spans="1:12" s="35" customFormat="1" ht="12.75">
      <c r="A11" s="90" t="s">
        <v>19</v>
      </c>
      <c r="B11" s="90"/>
      <c r="C11" s="36">
        <f>COUNTA(D12:D14)</f>
        <v>3</v>
      </c>
      <c r="D11" s="91" t="s">
        <v>34</v>
      </c>
      <c r="E11" s="91"/>
      <c r="F11" s="91"/>
      <c r="G11" s="91"/>
      <c r="H11" s="91"/>
      <c r="I11" s="91"/>
      <c r="J11" s="91"/>
      <c r="K11" s="91"/>
      <c r="L11" s="91"/>
    </row>
    <row r="12" spans="1:12" s="6" customFormat="1" ht="12.75">
      <c r="A12" s="38" t="s">
        <v>7</v>
      </c>
      <c r="B12" s="48" t="s">
        <v>35</v>
      </c>
      <c r="C12" s="45">
        <v>4</v>
      </c>
      <c r="D12" s="54" t="s">
        <v>40</v>
      </c>
      <c r="E12" s="55">
        <v>82659177</v>
      </c>
      <c r="F12" s="47" t="s">
        <v>27</v>
      </c>
      <c r="G12" s="57">
        <v>82</v>
      </c>
      <c r="H12" s="57">
        <v>74</v>
      </c>
      <c r="I12" s="57">
        <v>78</v>
      </c>
      <c r="J12" s="49"/>
      <c r="K12" s="50">
        <f>SUM(G12:I12)</f>
        <v>234</v>
      </c>
      <c r="L12" s="56">
        <v>1</v>
      </c>
    </row>
    <row r="13" spans="1:12" s="6" customFormat="1" ht="12.75">
      <c r="A13" s="38" t="s">
        <v>7</v>
      </c>
      <c r="B13" s="48" t="s">
        <v>35</v>
      </c>
      <c r="C13" s="45">
        <v>1</v>
      </c>
      <c r="D13" s="54" t="s">
        <v>36</v>
      </c>
      <c r="E13" s="55">
        <v>82713663</v>
      </c>
      <c r="F13" s="47" t="s">
        <v>33</v>
      </c>
      <c r="G13" s="55">
        <v>79</v>
      </c>
      <c r="H13" s="55">
        <v>73</v>
      </c>
      <c r="I13" s="55">
        <v>75</v>
      </c>
      <c r="J13" s="49"/>
      <c r="K13" s="50">
        <f>SUM(G13:I13)</f>
        <v>227</v>
      </c>
      <c r="L13" s="56">
        <v>2</v>
      </c>
    </row>
    <row r="14" spans="1:12" s="6" customFormat="1" ht="12.75">
      <c r="A14" s="38" t="s">
        <v>7</v>
      </c>
      <c r="B14" s="48" t="s">
        <v>35</v>
      </c>
      <c r="C14" s="45">
        <v>2</v>
      </c>
      <c r="D14" s="54" t="s">
        <v>37</v>
      </c>
      <c r="E14" s="55">
        <v>82740167</v>
      </c>
      <c r="F14" s="47" t="s">
        <v>33</v>
      </c>
      <c r="G14" s="57">
        <v>75</v>
      </c>
      <c r="H14" s="57">
        <v>67</v>
      </c>
      <c r="I14" s="57">
        <v>58</v>
      </c>
      <c r="J14" s="49"/>
      <c r="K14" s="50">
        <f>SUM(G14:I14)</f>
        <v>200</v>
      </c>
      <c r="L14" s="56">
        <v>3</v>
      </c>
    </row>
    <row r="15" spans="1:12" s="35" customFormat="1" ht="12.75">
      <c r="A15" s="90" t="s">
        <v>19</v>
      </c>
      <c r="B15" s="90"/>
      <c r="C15" s="36">
        <f>COUNTA(D16:D18)</f>
        <v>3</v>
      </c>
      <c r="D15" s="91" t="s">
        <v>41</v>
      </c>
      <c r="E15" s="91"/>
      <c r="F15" s="91"/>
      <c r="G15" s="91"/>
      <c r="H15" s="91"/>
      <c r="I15" s="91"/>
      <c r="J15" s="91"/>
      <c r="K15" s="91"/>
      <c r="L15" s="91"/>
    </row>
    <row r="16" spans="1:14" s="5" customFormat="1" ht="12.75">
      <c r="A16" s="38" t="s">
        <v>7</v>
      </c>
      <c r="B16" s="58" t="s">
        <v>42</v>
      </c>
      <c r="C16" s="45">
        <v>1</v>
      </c>
      <c r="D16" s="41" t="s">
        <v>43</v>
      </c>
      <c r="E16" s="46">
        <v>82558045</v>
      </c>
      <c r="F16" s="52" t="s">
        <v>27</v>
      </c>
      <c r="G16" s="46">
        <v>86</v>
      </c>
      <c r="H16" s="46">
        <v>91</v>
      </c>
      <c r="I16" s="46">
        <v>94</v>
      </c>
      <c r="J16" s="42">
        <v>89</v>
      </c>
      <c r="K16" s="50">
        <f>SUM(G16:J16)</f>
        <v>360</v>
      </c>
      <c r="L16" s="56">
        <v>1</v>
      </c>
      <c r="M16" s="59"/>
      <c r="N16" s="59"/>
    </row>
    <row r="17" spans="1:14" s="5" customFormat="1" ht="12" customHeight="1">
      <c r="A17" s="38" t="s">
        <v>7</v>
      </c>
      <c r="B17" s="58" t="s">
        <v>42</v>
      </c>
      <c r="C17" s="45">
        <v>2</v>
      </c>
      <c r="D17" s="54" t="s">
        <v>44</v>
      </c>
      <c r="E17" s="46">
        <v>82687006</v>
      </c>
      <c r="F17" s="52" t="s">
        <v>27</v>
      </c>
      <c r="G17" s="55">
        <v>83</v>
      </c>
      <c r="H17" s="55">
        <v>88</v>
      </c>
      <c r="I17" s="55">
        <v>86</v>
      </c>
      <c r="J17" s="42">
        <v>81</v>
      </c>
      <c r="K17" s="50">
        <f>SUM(G17:J17)</f>
        <v>338</v>
      </c>
      <c r="L17" s="56">
        <v>2</v>
      </c>
      <c r="M17" s="59"/>
      <c r="N17" s="59"/>
    </row>
    <row r="18" spans="1:14" s="5" customFormat="1" ht="12" customHeight="1">
      <c r="A18" s="38" t="s">
        <v>7</v>
      </c>
      <c r="B18" s="58" t="s">
        <v>42</v>
      </c>
      <c r="C18" s="45">
        <v>3</v>
      </c>
      <c r="D18" s="54" t="s">
        <v>45</v>
      </c>
      <c r="E18" s="46">
        <v>82727205</v>
      </c>
      <c r="F18" s="52" t="s">
        <v>27</v>
      </c>
      <c r="G18" s="55">
        <v>67</v>
      </c>
      <c r="H18" s="55">
        <v>83</v>
      </c>
      <c r="I18" s="55">
        <v>63</v>
      </c>
      <c r="J18" s="42">
        <v>83</v>
      </c>
      <c r="K18" s="50">
        <f>SUM(G18:J18)</f>
        <v>296</v>
      </c>
      <c r="L18" s="56">
        <v>3</v>
      </c>
      <c r="M18" s="59"/>
      <c r="N18" s="59"/>
    </row>
    <row r="19" spans="1:12" s="35" customFormat="1" ht="12.75">
      <c r="A19" s="90" t="s">
        <v>19</v>
      </c>
      <c r="B19" s="90"/>
      <c r="C19" s="36">
        <f>COUNTA(D20:D22)</f>
        <v>3</v>
      </c>
      <c r="D19" s="91" t="s">
        <v>46</v>
      </c>
      <c r="E19" s="91"/>
      <c r="F19" s="91"/>
      <c r="G19" s="91"/>
      <c r="H19" s="91"/>
      <c r="I19" s="91"/>
      <c r="J19" s="91"/>
      <c r="K19" s="91"/>
      <c r="L19" s="91"/>
    </row>
    <row r="20" spans="1:14" s="5" customFormat="1" ht="12.75">
      <c r="A20" s="38" t="s">
        <v>7</v>
      </c>
      <c r="B20" s="58" t="s">
        <v>47</v>
      </c>
      <c r="C20" s="45">
        <v>4</v>
      </c>
      <c r="D20" s="41" t="s">
        <v>52</v>
      </c>
      <c r="E20" s="46">
        <v>82609294</v>
      </c>
      <c r="F20" s="47" t="s">
        <v>27</v>
      </c>
      <c r="G20" s="46">
        <v>89</v>
      </c>
      <c r="H20" s="46">
        <v>94</v>
      </c>
      <c r="I20" s="46">
        <v>90</v>
      </c>
      <c r="J20" s="46">
        <v>87</v>
      </c>
      <c r="K20" s="53">
        <f>SUM(G20:J20)</f>
        <v>360</v>
      </c>
      <c r="L20" s="56">
        <v>1</v>
      </c>
      <c r="M20" s="59"/>
      <c r="N20" s="59"/>
    </row>
    <row r="21" spans="1:14" s="5" customFormat="1" ht="12.75">
      <c r="A21" s="38" t="s">
        <v>7</v>
      </c>
      <c r="B21" s="58" t="s">
        <v>47</v>
      </c>
      <c r="C21" s="45">
        <v>1</v>
      </c>
      <c r="D21" s="41" t="s">
        <v>48</v>
      </c>
      <c r="E21" s="46">
        <v>82664783</v>
      </c>
      <c r="F21" s="47" t="s">
        <v>49</v>
      </c>
      <c r="G21" s="46">
        <v>82</v>
      </c>
      <c r="H21" s="46">
        <v>85</v>
      </c>
      <c r="I21" s="46">
        <v>84</v>
      </c>
      <c r="J21" s="46">
        <v>86</v>
      </c>
      <c r="K21" s="53">
        <f>SUM(G21:J21)</f>
        <v>337</v>
      </c>
      <c r="L21" s="56">
        <v>2</v>
      </c>
      <c r="M21" s="59"/>
      <c r="N21" s="59"/>
    </row>
    <row r="22" spans="1:14" s="5" customFormat="1" ht="12.75">
      <c r="A22" s="38" t="s">
        <v>7</v>
      </c>
      <c r="B22" s="58" t="s">
        <v>47</v>
      </c>
      <c r="C22" s="45">
        <v>2</v>
      </c>
      <c r="D22" s="54" t="s">
        <v>50</v>
      </c>
      <c r="E22" s="60">
        <v>82612507</v>
      </c>
      <c r="F22" s="61" t="s">
        <v>27</v>
      </c>
      <c r="G22" s="55">
        <v>77</v>
      </c>
      <c r="H22" s="55">
        <v>84</v>
      </c>
      <c r="I22" s="55">
        <v>70</v>
      </c>
      <c r="J22" s="55">
        <v>82</v>
      </c>
      <c r="K22" s="53">
        <f>SUM(G22:J22)</f>
        <v>313</v>
      </c>
      <c r="L22" s="56">
        <v>3</v>
      </c>
      <c r="M22" s="59"/>
      <c r="N22" s="59"/>
    </row>
    <row r="23" spans="1:253" s="62" customFormat="1" ht="30">
      <c r="A23" s="92" t="s">
        <v>53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IL23" s="30"/>
      <c r="IM23" s="30"/>
      <c r="IN23" s="30"/>
      <c r="IO23" s="30"/>
      <c r="IP23" s="30"/>
      <c r="IQ23" s="30"/>
      <c r="IR23" s="30"/>
      <c r="IS23" s="30"/>
    </row>
    <row r="24" spans="1:253" s="34" customFormat="1" ht="18.75">
      <c r="A24" s="63" t="s">
        <v>8</v>
      </c>
      <c r="B24" s="50" t="s">
        <v>9</v>
      </c>
      <c r="C24" s="50" t="s">
        <v>10</v>
      </c>
      <c r="D24" s="64" t="s">
        <v>11</v>
      </c>
      <c r="E24" s="50" t="s">
        <v>12</v>
      </c>
      <c r="F24" s="50" t="s">
        <v>13</v>
      </c>
      <c r="G24" s="50" t="s">
        <v>14</v>
      </c>
      <c r="H24" s="50" t="s">
        <v>15</v>
      </c>
      <c r="I24" s="50" t="s">
        <v>16</v>
      </c>
      <c r="J24" s="50" t="s">
        <v>17</v>
      </c>
      <c r="K24" s="65"/>
      <c r="L24" s="66"/>
      <c r="IL24" s="35"/>
      <c r="IM24" s="35"/>
      <c r="IN24" s="35"/>
      <c r="IO24" s="35"/>
      <c r="IP24" s="35"/>
      <c r="IQ24" s="35"/>
      <c r="IR24" s="35"/>
      <c r="IS24" s="35"/>
    </row>
    <row r="25" spans="1:12" s="35" customFormat="1" ht="12.75">
      <c r="A25" s="93" t="s">
        <v>19</v>
      </c>
      <c r="B25" s="93"/>
      <c r="C25" s="37">
        <f>COUNTA(D26:D28)</f>
        <v>3</v>
      </c>
      <c r="D25" s="94" t="s">
        <v>20</v>
      </c>
      <c r="E25" s="94"/>
      <c r="F25" s="94"/>
      <c r="G25" s="94"/>
      <c r="H25" s="94"/>
      <c r="I25" s="94"/>
      <c r="J25" s="94"/>
      <c r="K25" s="94"/>
      <c r="L25" s="94"/>
    </row>
    <row r="26" spans="1:12" ht="12.75">
      <c r="A26" s="38" t="s">
        <v>53</v>
      </c>
      <c r="B26" s="48" t="s">
        <v>21</v>
      </c>
      <c r="C26" s="45">
        <v>5</v>
      </c>
      <c r="D26" s="70" t="s">
        <v>22</v>
      </c>
      <c r="E26" s="46">
        <v>82714771</v>
      </c>
      <c r="F26" s="47" t="s">
        <v>23</v>
      </c>
      <c r="G26" s="67">
        <v>92</v>
      </c>
      <c r="H26" s="68">
        <v>97</v>
      </c>
      <c r="I26" s="68">
        <v>82.2</v>
      </c>
      <c r="J26" s="49"/>
      <c r="K26" s="69">
        <f>SUM(G26:I26)</f>
        <v>271.2</v>
      </c>
      <c r="L26" s="56">
        <v>1</v>
      </c>
    </row>
    <row r="27" spans="1:12" ht="12.75">
      <c r="A27" s="38" t="s">
        <v>53</v>
      </c>
      <c r="B27" s="48" t="s">
        <v>21</v>
      </c>
      <c r="C27" s="45">
        <v>1</v>
      </c>
      <c r="D27" s="37" t="s">
        <v>54</v>
      </c>
      <c r="E27" s="42">
        <v>82722766</v>
      </c>
      <c r="F27" s="42" t="s">
        <v>55</v>
      </c>
      <c r="G27" s="67">
        <v>89</v>
      </c>
      <c r="H27" s="68">
        <v>90.7</v>
      </c>
      <c r="I27" s="68">
        <v>91.4</v>
      </c>
      <c r="J27" s="49"/>
      <c r="K27" s="69">
        <f>SUM(G27:I27)</f>
        <v>271.1</v>
      </c>
      <c r="L27" s="56">
        <v>2</v>
      </c>
    </row>
    <row r="28" spans="1:12" ht="12.75">
      <c r="A28" s="38" t="s">
        <v>53</v>
      </c>
      <c r="B28" s="48" t="s">
        <v>21</v>
      </c>
      <c r="C28" s="45">
        <v>6</v>
      </c>
      <c r="D28" s="70" t="s">
        <v>59</v>
      </c>
      <c r="E28" s="46">
        <v>82670170</v>
      </c>
      <c r="F28" s="47" t="s">
        <v>60</v>
      </c>
      <c r="G28" s="68">
        <v>87.8</v>
      </c>
      <c r="H28" s="68">
        <v>86.7</v>
      </c>
      <c r="I28" s="68">
        <v>92.8</v>
      </c>
      <c r="J28" s="49"/>
      <c r="K28" s="69">
        <f>SUM(G28:I28)</f>
        <v>267.3</v>
      </c>
      <c r="L28" s="56">
        <v>3</v>
      </c>
    </row>
    <row r="29" spans="1:12" s="35" customFormat="1" ht="12.75">
      <c r="A29" s="93" t="s">
        <v>19</v>
      </c>
      <c r="B29" s="93"/>
      <c r="C29" s="37">
        <f>COUNTA(D30:D32)</f>
        <v>3</v>
      </c>
      <c r="D29" s="94" t="s">
        <v>24</v>
      </c>
      <c r="E29" s="94"/>
      <c r="F29" s="94"/>
      <c r="G29" s="94"/>
      <c r="H29" s="94"/>
      <c r="I29" s="94"/>
      <c r="J29" s="94"/>
      <c r="K29" s="94"/>
      <c r="L29" s="94"/>
    </row>
    <row r="30" spans="1:12" ht="12.75">
      <c r="A30" s="38" t="s">
        <v>53</v>
      </c>
      <c r="B30" s="42" t="s">
        <v>25</v>
      </c>
      <c r="C30" s="45">
        <v>15</v>
      </c>
      <c r="D30" s="70" t="s">
        <v>76</v>
      </c>
      <c r="E30" s="46">
        <v>82670166</v>
      </c>
      <c r="F30" s="47" t="s">
        <v>49</v>
      </c>
      <c r="G30" s="46">
        <v>88.5</v>
      </c>
      <c r="H30" s="46">
        <v>87.8</v>
      </c>
      <c r="I30" s="46">
        <v>86.6</v>
      </c>
      <c r="J30" s="49"/>
      <c r="K30" s="69">
        <f>SUM(G30:I30)</f>
        <v>262.9</v>
      </c>
      <c r="L30" s="72">
        <v>1</v>
      </c>
    </row>
    <row r="31" spans="1:12" ht="12.75">
      <c r="A31" s="38" t="s">
        <v>53</v>
      </c>
      <c r="B31" s="42" t="s">
        <v>25</v>
      </c>
      <c r="C31" s="45">
        <v>2</v>
      </c>
      <c r="D31" s="70" t="s">
        <v>37</v>
      </c>
      <c r="E31" s="46">
        <v>82740167</v>
      </c>
      <c r="F31" s="47" t="s">
        <v>33</v>
      </c>
      <c r="G31" s="46">
        <v>92.9</v>
      </c>
      <c r="H31" s="46">
        <v>85.7</v>
      </c>
      <c r="I31" s="46">
        <v>74.1</v>
      </c>
      <c r="J31" s="49"/>
      <c r="K31" s="69">
        <f>SUM(G31:I31)</f>
        <v>252.70000000000002</v>
      </c>
      <c r="L31" s="72">
        <v>2</v>
      </c>
    </row>
    <row r="32" spans="1:12" ht="12.75">
      <c r="A32" s="38" t="s">
        <v>53</v>
      </c>
      <c r="B32" s="42" t="s">
        <v>25</v>
      </c>
      <c r="C32" s="45">
        <v>9</v>
      </c>
      <c r="D32" s="70" t="s">
        <v>70</v>
      </c>
      <c r="E32" s="46">
        <v>82754250</v>
      </c>
      <c r="F32" s="47" t="s">
        <v>67</v>
      </c>
      <c r="G32" s="46">
        <v>83.8</v>
      </c>
      <c r="H32" s="46">
        <v>88.1</v>
      </c>
      <c r="I32" s="46">
        <v>77.9</v>
      </c>
      <c r="J32" s="49"/>
      <c r="K32" s="69">
        <f>SUM(G32:I32)</f>
        <v>249.79999999999998</v>
      </c>
      <c r="L32" s="72">
        <v>3</v>
      </c>
    </row>
    <row r="33" spans="1:12" s="35" customFormat="1" ht="12.75">
      <c r="A33" s="93" t="s">
        <v>19</v>
      </c>
      <c r="B33" s="93"/>
      <c r="C33" s="37">
        <f>COUNTA(D34:D36)</f>
        <v>3</v>
      </c>
      <c r="D33" s="94" t="s">
        <v>30</v>
      </c>
      <c r="E33" s="94"/>
      <c r="F33" s="94"/>
      <c r="G33" s="94"/>
      <c r="H33" s="94"/>
      <c r="I33" s="94"/>
      <c r="J33" s="94"/>
      <c r="K33" s="94"/>
      <c r="L33" s="94"/>
    </row>
    <row r="34" spans="1:12" s="5" customFormat="1" ht="12.75">
      <c r="A34" s="38" t="s">
        <v>53</v>
      </c>
      <c r="B34" s="58" t="s">
        <v>31</v>
      </c>
      <c r="C34" s="40">
        <v>4</v>
      </c>
      <c r="D34" s="77" t="s">
        <v>79</v>
      </c>
      <c r="E34" s="55">
        <v>82674407</v>
      </c>
      <c r="F34" s="47" t="s">
        <v>80</v>
      </c>
      <c r="G34" s="55">
        <v>85.9</v>
      </c>
      <c r="H34" s="46">
        <v>78.9</v>
      </c>
      <c r="I34" s="46">
        <v>90.4</v>
      </c>
      <c r="J34" s="78"/>
      <c r="K34" s="79">
        <f>SUM(G34:I34)</f>
        <v>255.20000000000002</v>
      </c>
      <c r="L34" s="56">
        <v>1</v>
      </c>
    </row>
    <row r="35" spans="1:12" s="5" customFormat="1" ht="12.75">
      <c r="A35" s="38" t="s">
        <v>53</v>
      </c>
      <c r="B35" s="58" t="s">
        <v>31</v>
      </c>
      <c r="C35" s="40">
        <v>3</v>
      </c>
      <c r="D35" s="70" t="s">
        <v>32</v>
      </c>
      <c r="E35" s="46">
        <v>82632778</v>
      </c>
      <c r="F35" s="47" t="s">
        <v>33</v>
      </c>
      <c r="G35" s="46">
        <v>84.4</v>
      </c>
      <c r="H35" s="46">
        <v>79</v>
      </c>
      <c r="I35" s="46">
        <v>84</v>
      </c>
      <c r="J35" s="78"/>
      <c r="K35" s="79">
        <f>SUM(G35:I35)</f>
        <v>247.4</v>
      </c>
      <c r="L35" s="56">
        <v>2</v>
      </c>
    </row>
    <row r="36" spans="1:12" s="5" customFormat="1" ht="12.75">
      <c r="A36" s="38" t="s">
        <v>53</v>
      </c>
      <c r="B36" s="58" t="s">
        <v>31</v>
      </c>
      <c r="C36" s="40">
        <v>1</v>
      </c>
      <c r="D36" s="80" t="s">
        <v>77</v>
      </c>
      <c r="E36" s="46">
        <v>82669993</v>
      </c>
      <c r="F36" s="47" t="s">
        <v>33</v>
      </c>
      <c r="G36" s="46">
        <v>75.3</v>
      </c>
      <c r="H36" s="46">
        <v>82.9</v>
      </c>
      <c r="I36" s="46">
        <v>79.5</v>
      </c>
      <c r="J36" s="78"/>
      <c r="K36" s="79">
        <f>SUM(G36:I36)</f>
        <v>237.7</v>
      </c>
      <c r="L36" s="56">
        <v>3</v>
      </c>
    </row>
    <row r="37" spans="1:12" s="35" customFormat="1" ht="12.75">
      <c r="A37" s="93" t="s">
        <v>19</v>
      </c>
      <c r="B37" s="93"/>
      <c r="C37" s="37">
        <f>COUNTA(D38:D40)</f>
        <v>3</v>
      </c>
      <c r="D37" s="94" t="s">
        <v>34</v>
      </c>
      <c r="E37" s="94"/>
      <c r="F37" s="94"/>
      <c r="G37" s="94"/>
      <c r="H37" s="94"/>
      <c r="I37" s="94"/>
      <c r="J37" s="94"/>
      <c r="K37" s="94"/>
      <c r="L37" s="94"/>
    </row>
    <row r="38" spans="1:12" s="6" customFormat="1" ht="12.75">
      <c r="A38" s="38" t="s">
        <v>53</v>
      </c>
      <c r="B38" s="48" t="s">
        <v>35</v>
      </c>
      <c r="C38" s="45">
        <v>11</v>
      </c>
      <c r="D38" s="70" t="s">
        <v>90</v>
      </c>
      <c r="E38" s="55">
        <v>82593084</v>
      </c>
      <c r="F38" s="47" t="s">
        <v>23</v>
      </c>
      <c r="G38" s="46">
        <v>92</v>
      </c>
      <c r="H38" s="46">
        <v>88.9</v>
      </c>
      <c r="I38" s="46">
        <v>90.3</v>
      </c>
      <c r="J38" s="49"/>
      <c r="K38" s="69">
        <f>SUM(G38:I38)</f>
        <v>271.2</v>
      </c>
      <c r="L38" s="81">
        <v>1</v>
      </c>
    </row>
    <row r="39" spans="1:12" s="6" customFormat="1" ht="12.75">
      <c r="A39" s="38" t="s">
        <v>53</v>
      </c>
      <c r="B39" s="48" t="s">
        <v>35</v>
      </c>
      <c r="C39" s="45">
        <v>4</v>
      </c>
      <c r="D39" s="70" t="s">
        <v>83</v>
      </c>
      <c r="E39" s="46">
        <v>82711405</v>
      </c>
      <c r="F39" s="47" t="s">
        <v>55</v>
      </c>
      <c r="G39" s="46">
        <v>90.8</v>
      </c>
      <c r="H39" s="46">
        <v>90.3</v>
      </c>
      <c r="I39" s="46">
        <v>88.7</v>
      </c>
      <c r="J39" s="49"/>
      <c r="K39" s="69">
        <f>SUM(G39:I39)</f>
        <v>269.8</v>
      </c>
      <c r="L39" s="81">
        <v>2</v>
      </c>
    </row>
    <row r="40" spans="1:12" s="6" customFormat="1" ht="12.75">
      <c r="A40" s="38" t="s">
        <v>53</v>
      </c>
      <c r="B40" s="48" t="s">
        <v>35</v>
      </c>
      <c r="C40" s="45">
        <v>6</v>
      </c>
      <c r="D40" s="82" t="s">
        <v>85</v>
      </c>
      <c r="E40" s="46">
        <v>82590917</v>
      </c>
      <c r="F40" s="47" t="s">
        <v>74</v>
      </c>
      <c r="G40" s="46">
        <v>88.2</v>
      </c>
      <c r="H40" s="46">
        <v>92.4</v>
      </c>
      <c r="I40" s="46">
        <v>79.5</v>
      </c>
      <c r="J40" s="49"/>
      <c r="K40" s="69">
        <f>SUM(G40:I40)</f>
        <v>260.1</v>
      </c>
      <c r="L40" s="81">
        <v>3</v>
      </c>
    </row>
    <row r="41" spans="1:12" s="35" customFormat="1" ht="12.75">
      <c r="A41" s="93" t="s">
        <v>19</v>
      </c>
      <c r="B41" s="93"/>
      <c r="C41" s="37">
        <f>COUNTA(D42:D44)</f>
        <v>3</v>
      </c>
      <c r="D41" s="95" t="s">
        <v>41</v>
      </c>
      <c r="E41" s="95"/>
      <c r="F41" s="95"/>
      <c r="G41" s="95"/>
      <c r="H41" s="95"/>
      <c r="I41" s="95"/>
      <c r="J41" s="95"/>
      <c r="K41" s="95"/>
      <c r="L41" s="95"/>
    </row>
    <row r="42" spans="1:12" s="6" customFormat="1" ht="12.75">
      <c r="A42" s="38" t="s">
        <v>53</v>
      </c>
      <c r="B42" s="42" t="s">
        <v>42</v>
      </c>
      <c r="C42" s="45">
        <v>7</v>
      </c>
      <c r="D42" s="70" t="s">
        <v>97</v>
      </c>
      <c r="E42" s="46">
        <v>82593089</v>
      </c>
      <c r="F42" s="47" t="s">
        <v>23</v>
      </c>
      <c r="G42" s="46">
        <v>98.7</v>
      </c>
      <c r="H42" s="46">
        <v>101.2</v>
      </c>
      <c r="I42" s="46">
        <v>100.2</v>
      </c>
      <c r="J42" s="42">
        <v>101.1</v>
      </c>
      <c r="K42" s="69">
        <f>SUM(G42:J42)</f>
        <v>401.20000000000005</v>
      </c>
      <c r="L42" s="56">
        <v>1</v>
      </c>
    </row>
    <row r="43" spans="1:12" s="6" customFormat="1" ht="12.75">
      <c r="A43" s="38" t="s">
        <v>53</v>
      </c>
      <c r="B43" s="42" t="s">
        <v>42</v>
      </c>
      <c r="C43" s="45">
        <v>2</v>
      </c>
      <c r="D43" s="70" t="s">
        <v>93</v>
      </c>
      <c r="E43" s="46">
        <v>82682606</v>
      </c>
      <c r="F43" s="47" t="s">
        <v>55</v>
      </c>
      <c r="G43" s="46">
        <v>99.7</v>
      </c>
      <c r="H43" s="46">
        <v>101.6</v>
      </c>
      <c r="I43" s="46">
        <v>94.9</v>
      </c>
      <c r="J43" s="42">
        <v>96.6</v>
      </c>
      <c r="K43" s="69">
        <f>SUM(G43:J43)</f>
        <v>392.80000000000007</v>
      </c>
      <c r="L43" s="56">
        <v>2</v>
      </c>
    </row>
    <row r="44" spans="1:12" s="6" customFormat="1" ht="12.75">
      <c r="A44" s="38" t="s">
        <v>53</v>
      </c>
      <c r="B44" s="42" t="s">
        <v>42</v>
      </c>
      <c r="C44" s="45">
        <v>8</v>
      </c>
      <c r="D44" s="71" t="s">
        <v>98</v>
      </c>
      <c r="E44" s="55">
        <v>82587861</v>
      </c>
      <c r="F44" s="47" t="s">
        <v>49</v>
      </c>
      <c r="G44" s="46">
        <v>94.8</v>
      </c>
      <c r="H44" s="46">
        <v>97.7</v>
      </c>
      <c r="I44" s="46">
        <v>99.7</v>
      </c>
      <c r="J44" s="42">
        <v>92.5</v>
      </c>
      <c r="K44" s="69">
        <f>SUM(G44:J44)</f>
        <v>384.7</v>
      </c>
      <c r="L44" s="56">
        <v>3</v>
      </c>
    </row>
    <row r="45" spans="1:12" s="35" customFormat="1" ht="12.75">
      <c r="A45" s="93" t="s">
        <v>19</v>
      </c>
      <c r="B45" s="93"/>
      <c r="C45" s="37">
        <f>COUNTA(D46:D48)</f>
        <v>3</v>
      </c>
      <c r="D45" s="94" t="s">
        <v>46</v>
      </c>
      <c r="E45" s="94"/>
      <c r="F45" s="94"/>
      <c r="G45" s="94"/>
      <c r="H45" s="94"/>
      <c r="I45" s="94"/>
      <c r="J45" s="94"/>
      <c r="K45" s="94"/>
      <c r="L45" s="94"/>
    </row>
    <row r="46" spans="1:12" s="35" customFormat="1" ht="12.75">
      <c r="A46" s="38" t="s">
        <v>53</v>
      </c>
      <c r="B46" s="58" t="s">
        <v>47</v>
      </c>
      <c r="C46" s="85">
        <v>4</v>
      </c>
      <c r="D46" s="70" t="s">
        <v>102</v>
      </c>
      <c r="E46" s="46">
        <v>82615774</v>
      </c>
      <c r="F46" s="47" t="s">
        <v>67</v>
      </c>
      <c r="G46" s="46">
        <v>101.3</v>
      </c>
      <c r="H46" s="46">
        <v>101.9</v>
      </c>
      <c r="I46" s="46">
        <v>101.4</v>
      </c>
      <c r="J46" s="46">
        <v>99</v>
      </c>
      <c r="K46" s="79">
        <f>SUM(G46:J46)</f>
        <v>403.6</v>
      </c>
      <c r="L46" s="86">
        <v>1</v>
      </c>
    </row>
    <row r="47" spans="1:14" s="5" customFormat="1" ht="12.75">
      <c r="A47" s="38" t="s">
        <v>53</v>
      </c>
      <c r="B47" s="58" t="s">
        <v>47</v>
      </c>
      <c r="C47" s="85">
        <v>1</v>
      </c>
      <c r="D47" s="70" t="s">
        <v>99</v>
      </c>
      <c r="E47" s="46">
        <v>82524948</v>
      </c>
      <c r="F47" s="47" t="s">
        <v>33</v>
      </c>
      <c r="G47" s="46">
        <v>91.5</v>
      </c>
      <c r="H47" s="46">
        <v>92</v>
      </c>
      <c r="I47" s="46">
        <v>95.8</v>
      </c>
      <c r="J47" s="46">
        <v>94.5</v>
      </c>
      <c r="K47" s="79">
        <f>SUM(G47:J47)</f>
        <v>373.8</v>
      </c>
      <c r="L47" s="86">
        <v>2</v>
      </c>
      <c r="M47" s="59"/>
      <c r="N47" s="59"/>
    </row>
    <row r="48" spans="1:14" s="5" customFormat="1" ht="12.75">
      <c r="A48" s="38" t="s">
        <v>53</v>
      </c>
      <c r="B48" s="58" t="s">
        <v>47</v>
      </c>
      <c r="C48" s="85">
        <v>2</v>
      </c>
      <c r="D48" s="70" t="s">
        <v>100</v>
      </c>
      <c r="E48" s="46">
        <v>82718985</v>
      </c>
      <c r="F48" s="47" t="s">
        <v>67</v>
      </c>
      <c r="G48" s="87">
        <v>90.3</v>
      </c>
      <c r="H48" s="46">
        <v>88.6</v>
      </c>
      <c r="I48" s="46">
        <v>92.2</v>
      </c>
      <c r="J48" s="46">
        <v>90</v>
      </c>
      <c r="K48" s="79">
        <f>SUM(G48:J48)</f>
        <v>361.09999999999997</v>
      </c>
      <c r="L48" s="86">
        <v>3</v>
      </c>
      <c r="M48" s="59"/>
      <c r="N48" s="59"/>
    </row>
    <row r="49" spans="1:12" s="6" customFormat="1" ht="16.5" customHeight="1">
      <c r="A49" s="1"/>
      <c r="B49" s="1"/>
      <c r="C49" s="1"/>
      <c r="D49" s="2"/>
      <c r="E49" s="3"/>
      <c r="F49" s="3"/>
      <c r="G49" s="3"/>
      <c r="H49" s="3"/>
      <c r="I49" s="3"/>
      <c r="J49" s="3"/>
      <c r="K49" s="4"/>
      <c r="L49" s="5"/>
    </row>
    <row r="50" spans="1:12" s="6" customFormat="1" ht="16.5" customHeight="1">
      <c r="A50" s="1"/>
      <c r="B50" s="1"/>
      <c r="C50" s="1"/>
      <c r="D50" s="2"/>
      <c r="E50" s="3"/>
      <c r="F50" s="3"/>
      <c r="G50" s="3"/>
      <c r="H50" s="3"/>
      <c r="I50" s="3"/>
      <c r="J50" s="3"/>
      <c r="K50" s="4"/>
      <c r="L50" s="5"/>
    </row>
    <row r="51" spans="1:12" s="6" customFormat="1" ht="16.5" customHeight="1">
      <c r="A51" s="1"/>
      <c r="B51" s="1"/>
      <c r="C51" s="1"/>
      <c r="D51" s="2"/>
      <c r="E51" s="3"/>
      <c r="F51" s="3"/>
      <c r="G51" s="3"/>
      <c r="H51" s="3"/>
      <c r="I51" s="3"/>
      <c r="J51" s="3"/>
      <c r="K51" s="4"/>
      <c r="L51" s="5"/>
    </row>
    <row r="52" spans="1:12" s="6" customFormat="1" ht="16.5" customHeight="1">
      <c r="A52" s="1"/>
      <c r="B52" s="1"/>
      <c r="C52" s="1"/>
      <c r="D52" s="2"/>
      <c r="E52" s="3"/>
      <c r="F52" s="3"/>
      <c r="G52" s="3"/>
      <c r="H52" s="3"/>
      <c r="I52" s="3"/>
      <c r="J52" s="3"/>
      <c r="K52" s="4"/>
      <c r="L52" s="5"/>
    </row>
    <row r="53" spans="1:12" s="6" customFormat="1" ht="16.5" customHeight="1">
      <c r="A53" s="1"/>
      <c r="B53" s="1"/>
      <c r="C53" s="1"/>
      <c r="D53" s="2"/>
      <c r="E53" s="3"/>
      <c r="F53" s="3"/>
      <c r="G53" s="3"/>
      <c r="H53" s="3"/>
      <c r="I53" s="3"/>
      <c r="J53" s="3"/>
      <c r="K53" s="4"/>
      <c r="L53" s="5"/>
    </row>
    <row r="58" spans="1:12" s="6" customFormat="1" ht="48.75" customHeight="1">
      <c r="A58" s="1"/>
      <c r="B58" s="1"/>
      <c r="C58" s="1"/>
      <c r="D58" s="2"/>
      <c r="E58" s="3"/>
      <c r="F58" s="3"/>
      <c r="G58" s="3"/>
      <c r="H58" s="3"/>
      <c r="I58" s="3"/>
      <c r="J58" s="3"/>
      <c r="K58" s="4"/>
      <c r="L58" s="5"/>
    </row>
    <row r="59" spans="1:12" s="6" customFormat="1" ht="16.5" customHeight="1">
      <c r="A59" s="1"/>
      <c r="B59" s="1"/>
      <c r="C59" s="1"/>
      <c r="D59" s="2"/>
      <c r="E59" s="3"/>
      <c r="F59" s="3"/>
      <c r="G59" s="3"/>
      <c r="H59" s="3"/>
      <c r="I59" s="3"/>
      <c r="J59" s="3"/>
      <c r="K59" s="4"/>
      <c r="L59" s="5"/>
    </row>
    <row r="60" spans="1:12" s="6" customFormat="1" ht="16.5" customHeight="1">
      <c r="A60" s="1"/>
      <c r="B60" s="1"/>
      <c r="C60" s="1"/>
      <c r="D60" s="2"/>
      <c r="E60" s="3"/>
      <c r="F60" s="3"/>
      <c r="G60" s="3"/>
      <c r="H60" s="3"/>
      <c r="I60" s="3"/>
      <c r="J60" s="3"/>
      <c r="K60" s="4"/>
      <c r="L60" s="5"/>
    </row>
    <row r="61" spans="1:12" s="6" customFormat="1" ht="16.5" customHeight="1">
      <c r="A61" s="1"/>
      <c r="B61" s="1"/>
      <c r="C61" s="1"/>
      <c r="D61" s="2"/>
      <c r="E61" s="3"/>
      <c r="F61" s="3"/>
      <c r="G61" s="3"/>
      <c r="H61" s="3"/>
      <c r="I61" s="3"/>
      <c r="J61" s="3"/>
      <c r="K61" s="4"/>
      <c r="L61" s="5"/>
    </row>
    <row r="62" spans="1:12" s="6" customFormat="1" ht="16.5" customHeight="1">
      <c r="A62" s="1"/>
      <c r="B62" s="1"/>
      <c r="C62" s="1"/>
      <c r="D62" s="2"/>
      <c r="E62" s="3"/>
      <c r="F62" s="3"/>
      <c r="G62" s="3"/>
      <c r="H62" s="3"/>
      <c r="I62" s="3"/>
      <c r="J62" s="3"/>
      <c r="K62" s="4"/>
      <c r="L62" s="5"/>
    </row>
    <row r="63" spans="1:12" s="6" customFormat="1" ht="16.5" customHeight="1">
      <c r="A63" s="1"/>
      <c r="B63" s="1"/>
      <c r="C63" s="1"/>
      <c r="D63" s="2"/>
      <c r="E63" s="3"/>
      <c r="F63" s="3"/>
      <c r="G63" s="3"/>
      <c r="H63" s="3"/>
      <c r="I63" s="3"/>
      <c r="J63" s="3"/>
      <c r="K63" s="4"/>
      <c r="L63" s="5"/>
    </row>
    <row r="64" spans="4:253" s="1" customFormat="1" ht="16.5" customHeight="1">
      <c r="D64" s="2"/>
      <c r="E64" s="3"/>
      <c r="F64" s="3"/>
      <c r="G64" s="3"/>
      <c r="H64" s="3"/>
      <c r="I64" s="3"/>
      <c r="J64" s="3"/>
      <c r="K64" s="4"/>
      <c r="L64" s="5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</row>
    <row r="65" spans="4:253" s="1" customFormat="1" ht="16.5" customHeight="1">
      <c r="D65" s="2"/>
      <c r="E65" s="3"/>
      <c r="F65" s="3"/>
      <c r="G65" s="3"/>
      <c r="H65" s="3"/>
      <c r="I65" s="3"/>
      <c r="J65" s="3"/>
      <c r="K65" s="4"/>
      <c r="L65" s="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</row>
    <row r="66" spans="4:253" s="1" customFormat="1" ht="16.5" customHeight="1">
      <c r="D66" s="2"/>
      <c r="E66" s="3"/>
      <c r="F66" s="3"/>
      <c r="G66" s="3"/>
      <c r="H66" s="3"/>
      <c r="I66" s="3"/>
      <c r="J66" s="3"/>
      <c r="K66" s="4"/>
      <c r="L66" s="5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</row>
    <row r="67" spans="4:253" s="1" customFormat="1" ht="16.5" customHeight="1">
      <c r="D67" s="2"/>
      <c r="E67" s="3"/>
      <c r="F67" s="3"/>
      <c r="G67" s="3"/>
      <c r="H67" s="3"/>
      <c r="I67" s="3"/>
      <c r="J67" s="3"/>
      <c r="K67" s="4"/>
      <c r="L67" s="5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</row>
    <row r="68" spans="4:253" s="1" customFormat="1" ht="16.5" customHeight="1">
      <c r="D68" s="2"/>
      <c r="E68" s="3"/>
      <c r="F68" s="3"/>
      <c r="G68" s="3"/>
      <c r="H68" s="3"/>
      <c r="I68" s="3"/>
      <c r="J68" s="3"/>
      <c r="K68" s="4"/>
      <c r="L68" s="5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</row>
    <row r="69" spans="4:253" s="1" customFormat="1" ht="16.5" customHeight="1">
      <c r="D69" s="2"/>
      <c r="E69" s="3"/>
      <c r="F69" s="3"/>
      <c r="G69" s="3"/>
      <c r="H69" s="3"/>
      <c r="I69" s="3"/>
      <c r="J69" s="3"/>
      <c r="K69" s="4"/>
      <c r="L69" s="5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</row>
    <row r="70" spans="4:253" s="1" customFormat="1" ht="24.75" customHeight="1">
      <c r="D70" s="2"/>
      <c r="E70" s="3"/>
      <c r="F70" s="3"/>
      <c r="G70" s="3"/>
      <c r="H70" s="3"/>
      <c r="I70" s="3"/>
      <c r="J70" s="3"/>
      <c r="K70" s="4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</row>
    <row r="71" spans="4:253" s="1" customFormat="1" ht="14.25" customHeight="1">
      <c r="D71" s="2"/>
      <c r="E71" s="3"/>
      <c r="F71" s="3"/>
      <c r="G71" s="3"/>
      <c r="H71" s="3"/>
      <c r="I71" s="3"/>
      <c r="J71" s="3"/>
      <c r="K71" s="4"/>
      <c r="L71" s="5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</row>
    <row r="72" spans="4:253" s="1" customFormat="1" ht="21.75" customHeight="1">
      <c r="D72" s="2"/>
      <c r="E72" s="3"/>
      <c r="F72" s="3"/>
      <c r="G72" s="3"/>
      <c r="H72" s="3"/>
      <c r="I72" s="3"/>
      <c r="J72" s="3"/>
      <c r="K72" s="4"/>
      <c r="L72" s="5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</row>
    <row r="73" spans="4:253" s="1" customFormat="1" ht="21.75" customHeight="1">
      <c r="D73" s="2"/>
      <c r="E73" s="3"/>
      <c r="F73" s="3"/>
      <c r="G73" s="3"/>
      <c r="H73" s="3"/>
      <c r="I73" s="3"/>
      <c r="J73" s="3"/>
      <c r="K73" s="4"/>
      <c r="L73" s="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</row>
    <row r="74" spans="4:253" s="1" customFormat="1" ht="48.75" customHeight="1">
      <c r="D74" s="2"/>
      <c r="E74" s="3"/>
      <c r="F74" s="3"/>
      <c r="G74" s="3"/>
      <c r="H74" s="3"/>
      <c r="I74" s="3"/>
      <c r="J74" s="3"/>
      <c r="K74" s="4"/>
      <c r="L74" s="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</row>
    <row r="75" spans="4:253" s="1" customFormat="1" ht="16.5" customHeight="1">
      <c r="D75" s="2"/>
      <c r="E75" s="3"/>
      <c r="F75" s="3"/>
      <c r="G75" s="3"/>
      <c r="H75" s="3"/>
      <c r="I75" s="3"/>
      <c r="J75" s="3"/>
      <c r="K75" s="4"/>
      <c r="L75" s="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7" spans="4:253" s="1" customFormat="1" ht="16.5" customHeight="1">
      <c r="D77" s="2"/>
      <c r="E77" s="3"/>
      <c r="F77" s="3"/>
      <c r="G77" s="3"/>
      <c r="H77" s="3"/>
      <c r="I77" s="3"/>
      <c r="J77" s="3"/>
      <c r="K77" s="4"/>
      <c r="L77" s="5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</row>
    <row r="78" spans="4:253" s="1" customFormat="1" ht="16.5" customHeight="1">
      <c r="D78" s="2"/>
      <c r="E78" s="3"/>
      <c r="F78" s="3"/>
      <c r="G78" s="3"/>
      <c r="H78" s="3"/>
      <c r="I78" s="3"/>
      <c r="J78" s="3"/>
      <c r="K78" s="4"/>
      <c r="L78" s="5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</row>
    <row r="79" spans="4:253" s="1" customFormat="1" ht="16.5" customHeight="1">
      <c r="D79" s="2"/>
      <c r="E79" s="3"/>
      <c r="F79" s="3"/>
      <c r="G79" s="3"/>
      <c r="H79" s="3"/>
      <c r="I79" s="3"/>
      <c r="J79" s="3"/>
      <c r="K79" s="4"/>
      <c r="L79" s="5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</row>
    <row r="80" spans="4:253" s="1" customFormat="1" ht="16.5" customHeight="1">
      <c r="D80" s="2"/>
      <c r="E80" s="3"/>
      <c r="F80" s="3"/>
      <c r="G80" s="3"/>
      <c r="H80" s="3"/>
      <c r="I80" s="3"/>
      <c r="J80" s="3"/>
      <c r="K80" s="4"/>
      <c r="L80" s="5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</row>
    <row r="81" spans="4:253" s="1" customFormat="1" ht="16.5" customHeight="1">
      <c r="D81" s="2"/>
      <c r="E81" s="3"/>
      <c r="F81" s="3"/>
      <c r="G81" s="3"/>
      <c r="H81" s="3"/>
      <c r="I81" s="3"/>
      <c r="J81" s="3"/>
      <c r="K81" s="4"/>
      <c r="L81" s="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</row>
    <row r="82" spans="4:253" s="1" customFormat="1" ht="16.5" customHeight="1">
      <c r="D82" s="2"/>
      <c r="E82" s="3"/>
      <c r="F82" s="3"/>
      <c r="G82" s="3"/>
      <c r="H82" s="3"/>
      <c r="I82" s="3"/>
      <c r="J82" s="3"/>
      <c r="K82" s="4"/>
      <c r="L82" s="5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</row>
    <row r="83" spans="4:253" s="1" customFormat="1" ht="16.5" customHeight="1">
      <c r="D83" s="2"/>
      <c r="E83" s="3"/>
      <c r="F83" s="3"/>
      <c r="G83" s="3"/>
      <c r="H83" s="3"/>
      <c r="I83" s="3"/>
      <c r="J83" s="3"/>
      <c r="K83" s="4"/>
      <c r="L83" s="5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</row>
    <row r="84" spans="4:253" s="1" customFormat="1" ht="16.5" customHeight="1">
      <c r="D84" s="2"/>
      <c r="E84" s="3"/>
      <c r="F84" s="3"/>
      <c r="G84" s="3"/>
      <c r="H84" s="3"/>
      <c r="I84" s="3"/>
      <c r="J84" s="3"/>
      <c r="K84" s="4"/>
      <c r="L84" s="5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</row>
    <row r="85" spans="4:253" s="1" customFormat="1" ht="16.5" customHeight="1">
      <c r="D85" s="2"/>
      <c r="E85" s="3"/>
      <c r="F85" s="3"/>
      <c r="G85" s="3"/>
      <c r="H85" s="3"/>
      <c r="I85" s="3"/>
      <c r="J85" s="3"/>
      <c r="K85" s="4"/>
      <c r="L85" s="5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</row>
    <row r="86" spans="4:253" s="1" customFormat="1" ht="16.5" customHeight="1">
      <c r="D86" s="2"/>
      <c r="E86" s="3"/>
      <c r="F86" s="3"/>
      <c r="G86" s="3"/>
      <c r="H86" s="3"/>
      <c r="I86" s="3"/>
      <c r="J86" s="3"/>
      <c r="K86" s="4"/>
      <c r="L86" s="5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</row>
    <row r="87" spans="4:253" s="1" customFormat="1" ht="16.5" customHeight="1">
      <c r="D87" s="2"/>
      <c r="E87" s="3"/>
      <c r="F87" s="3"/>
      <c r="G87" s="3"/>
      <c r="H87" s="3"/>
      <c r="I87" s="3"/>
      <c r="J87" s="3"/>
      <c r="K87" s="4"/>
      <c r="L87" s="5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</row>
    <row r="89" spans="4:253" s="1" customFormat="1" ht="21.75" customHeight="1">
      <c r="D89" s="2"/>
      <c r="E89" s="3"/>
      <c r="F89" s="3"/>
      <c r="G89" s="3"/>
      <c r="H89" s="3"/>
      <c r="I89" s="3"/>
      <c r="J89" s="3"/>
      <c r="K89" s="4"/>
      <c r="L89" s="5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</row>
    <row r="90" spans="4:253" s="1" customFormat="1" ht="15" customHeight="1">
      <c r="D90" s="2"/>
      <c r="E90" s="3"/>
      <c r="F90" s="3"/>
      <c r="G90" s="3"/>
      <c r="H90" s="3"/>
      <c r="I90" s="3"/>
      <c r="J90" s="3"/>
      <c r="K90" s="4"/>
      <c r="L90" s="5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</row>
    <row r="91" spans="4:253" s="1" customFormat="1" ht="15" customHeight="1">
      <c r="D91" s="2"/>
      <c r="E91" s="3"/>
      <c r="F91" s="3"/>
      <c r="G91" s="3"/>
      <c r="H91" s="3"/>
      <c r="I91" s="3"/>
      <c r="J91" s="3"/>
      <c r="K91" s="4"/>
      <c r="L91" s="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</row>
    <row r="92" spans="4:253" s="1" customFormat="1" ht="15" customHeight="1">
      <c r="D92" s="2"/>
      <c r="E92" s="3"/>
      <c r="F92" s="3"/>
      <c r="G92" s="3"/>
      <c r="H92" s="3"/>
      <c r="I92" s="3"/>
      <c r="J92" s="3"/>
      <c r="K92" s="4"/>
      <c r="L92" s="5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</row>
  </sheetData>
  <sheetProtection selectLockedCells="1" selectUnlockedCells="1"/>
  <mergeCells count="26">
    <mergeCell ref="D37:L37"/>
    <mergeCell ref="A41:B41"/>
    <mergeCell ref="D41:L41"/>
    <mergeCell ref="A23:L23"/>
    <mergeCell ref="A25:B25"/>
    <mergeCell ref="D25:L25"/>
    <mergeCell ref="A29:B29"/>
    <mergeCell ref="D29:L29"/>
    <mergeCell ref="A45:B45"/>
    <mergeCell ref="D45:L45"/>
    <mergeCell ref="A33:B33"/>
    <mergeCell ref="D33:L33"/>
    <mergeCell ref="A37:B37"/>
    <mergeCell ref="A11:B11"/>
    <mergeCell ref="D11:L11"/>
    <mergeCell ref="A15:B15"/>
    <mergeCell ref="D15:L15"/>
    <mergeCell ref="A19:B19"/>
    <mergeCell ref="D19:L19"/>
    <mergeCell ref="A1:L1"/>
    <mergeCell ref="A3:B3"/>
    <mergeCell ref="D3:L3"/>
    <mergeCell ref="A5:B5"/>
    <mergeCell ref="D5:L5"/>
    <mergeCell ref="A9:B9"/>
    <mergeCell ref="D9:L9"/>
  </mergeCells>
  <printOptions horizontalCentered="1"/>
  <pageMargins left="0.16527777777777777" right="0.16527777777777777" top="0.16527777777777777" bottom="0.16527777777777777" header="0.5118055555555555" footer="0.16527777777777777"/>
  <pageSetup fitToHeight="0" fitToWidth="1" horizontalDpi="300" verticalDpi="300" orientation="portrait" paperSize="9" scale="7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7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11.57421875" defaultRowHeight="12.75"/>
  <cols>
    <col min="1" max="2" width="10.7109375" style="1" customWidth="1"/>
    <col min="3" max="3" width="5.7109375" style="1" customWidth="1"/>
    <col min="4" max="4" width="25.7109375" style="2" customWidth="1"/>
    <col min="5" max="5" width="15.8515625" style="3" customWidth="1"/>
    <col min="6" max="6" width="22.421875" style="3" customWidth="1"/>
    <col min="7" max="10" width="7.57421875" style="3" customWidth="1"/>
    <col min="11" max="11" width="9.00390625" style="4" customWidth="1"/>
    <col min="12" max="12" width="3.8515625" style="5" customWidth="1"/>
    <col min="13" max="13" width="1.421875" style="6" customWidth="1"/>
    <col min="14" max="253" width="11.421875" style="6" customWidth="1"/>
  </cols>
  <sheetData>
    <row r="1" spans="1:12" s="9" customFormat="1" ht="8.25" customHeight="1" thickBot="1">
      <c r="A1" s="96"/>
      <c r="B1" s="96"/>
      <c r="C1" s="96"/>
      <c r="D1" s="7"/>
      <c r="E1" s="8"/>
      <c r="F1" s="8"/>
      <c r="G1" s="8"/>
      <c r="H1" s="8"/>
      <c r="I1" s="97"/>
      <c r="J1" s="97"/>
      <c r="K1" s="97"/>
      <c r="L1" s="97"/>
    </row>
    <row r="2" spans="1:12" s="9" customFormat="1" ht="21" thickBot="1">
      <c r="A2" s="96"/>
      <c r="B2" s="96"/>
      <c r="C2" s="96"/>
      <c r="D2" s="98" t="s">
        <v>0</v>
      </c>
      <c r="E2" s="98"/>
      <c r="F2" s="98"/>
      <c r="G2" s="98"/>
      <c r="H2" s="10"/>
      <c r="I2" s="97"/>
      <c r="J2" s="97"/>
      <c r="K2" s="97"/>
      <c r="L2" s="97"/>
    </row>
    <row r="3" spans="1:12" s="9" customFormat="1" ht="8.25" customHeight="1" thickBot="1">
      <c r="A3" s="96"/>
      <c r="B3" s="96"/>
      <c r="C3" s="96"/>
      <c r="D3" s="2"/>
      <c r="E3" s="3"/>
      <c r="F3" s="11"/>
      <c r="G3" s="11"/>
      <c r="H3" s="11"/>
      <c r="I3" s="97"/>
      <c r="J3" s="97"/>
      <c r="K3" s="97"/>
      <c r="L3" s="97"/>
    </row>
    <row r="4" spans="1:12" s="9" customFormat="1" ht="30.75" customHeight="1" thickBot="1">
      <c r="A4" s="96"/>
      <c r="B4" s="96"/>
      <c r="C4" s="96"/>
      <c r="D4" s="99" t="s">
        <v>108</v>
      </c>
      <c r="E4" s="99"/>
      <c r="F4" s="99"/>
      <c r="G4" s="99"/>
      <c r="H4" s="12"/>
      <c r="I4" s="97"/>
      <c r="J4" s="97"/>
      <c r="K4" s="97"/>
      <c r="L4" s="97"/>
    </row>
    <row r="5" spans="1:12" s="9" customFormat="1" ht="8.25" customHeight="1" thickBot="1">
      <c r="A5" s="96"/>
      <c r="B5" s="96"/>
      <c r="C5" s="96"/>
      <c r="D5" s="13"/>
      <c r="E5" s="14"/>
      <c r="F5" s="14"/>
      <c r="G5" s="14"/>
      <c r="H5" s="14"/>
      <c r="I5" s="97"/>
      <c r="J5" s="97"/>
      <c r="K5" s="97"/>
      <c r="L5" s="97"/>
    </row>
    <row r="6" spans="1:12" s="1" customFormat="1" ht="27" customHeight="1" thickBot="1">
      <c r="A6" s="96"/>
      <c r="B6" s="96"/>
      <c r="C6" s="96"/>
      <c r="D6" s="15" t="s">
        <v>2</v>
      </c>
      <c r="E6" s="100" t="s">
        <v>3</v>
      </c>
      <c r="F6" s="100"/>
      <c r="G6" s="100"/>
      <c r="H6" s="16"/>
      <c r="I6" s="97"/>
      <c r="J6" s="97"/>
      <c r="K6" s="97"/>
      <c r="L6" s="97"/>
    </row>
    <row r="7" spans="1:12" s="1" customFormat="1" ht="8.25" customHeight="1" thickBot="1">
      <c r="A7" s="96"/>
      <c r="B7" s="96"/>
      <c r="C7" s="96"/>
      <c r="D7" s="17"/>
      <c r="E7" s="18"/>
      <c r="F7" s="18"/>
      <c r="G7" s="18"/>
      <c r="H7" s="18"/>
      <c r="I7" s="97"/>
      <c r="J7" s="97"/>
      <c r="K7" s="97"/>
      <c r="L7" s="97"/>
    </row>
    <row r="8" spans="1:12" s="1" customFormat="1" ht="27" customHeight="1" thickBot="1">
      <c r="A8" s="96"/>
      <c r="B8" s="96"/>
      <c r="C8" s="96"/>
      <c r="D8" s="19" t="s">
        <v>4</v>
      </c>
      <c r="E8" s="101" t="s">
        <v>5</v>
      </c>
      <c r="F8" s="101"/>
      <c r="G8" s="101"/>
      <c r="H8" s="20"/>
      <c r="I8" s="97"/>
      <c r="J8" s="97"/>
      <c r="K8" s="97"/>
      <c r="L8" s="97"/>
    </row>
    <row r="9" spans="1:12" s="1" customFormat="1" ht="4.5" customHeight="1" thickBot="1">
      <c r="A9" s="96"/>
      <c r="B9" s="96"/>
      <c r="C9" s="96"/>
      <c r="D9" s="21"/>
      <c r="E9" s="22"/>
      <c r="F9" s="23"/>
      <c r="G9" s="23"/>
      <c r="H9" s="23"/>
      <c r="I9" s="97"/>
      <c r="J9" s="97"/>
      <c r="K9" s="97"/>
      <c r="L9" s="97"/>
    </row>
    <row r="10" spans="1:12" s="1" customFormat="1" ht="30">
      <c r="A10" s="102" t="s">
        <v>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1" customFormat="1" ht="7.5" customHeight="1">
      <c r="A11" s="24"/>
      <c r="B11" s="25"/>
      <c r="C11" s="25"/>
      <c r="D11" s="26"/>
      <c r="E11" s="27"/>
      <c r="F11" s="18"/>
      <c r="G11" s="18"/>
      <c r="H11" s="18"/>
      <c r="I11" s="18"/>
      <c r="J11" s="18"/>
      <c r="K11" s="28"/>
      <c r="L11" s="29"/>
    </row>
    <row r="12" spans="1:12" s="30" customFormat="1" ht="30">
      <c r="A12" s="89" t="s">
        <v>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253" s="34" customFormat="1" ht="18.75">
      <c r="A13" s="31" t="s">
        <v>8</v>
      </c>
      <c r="B13" s="32" t="s">
        <v>9</v>
      </c>
      <c r="C13" s="32" t="s">
        <v>10</v>
      </c>
      <c r="D13" s="32" t="s">
        <v>11</v>
      </c>
      <c r="E13" s="32" t="s">
        <v>12</v>
      </c>
      <c r="F13" s="32" t="s">
        <v>13</v>
      </c>
      <c r="G13" s="32" t="s">
        <v>14</v>
      </c>
      <c r="H13" s="32" t="s">
        <v>15</v>
      </c>
      <c r="I13" s="32" t="s">
        <v>16</v>
      </c>
      <c r="J13" s="32" t="s">
        <v>17</v>
      </c>
      <c r="K13" s="32" t="s">
        <v>18</v>
      </c>
      <c r="L13" s="33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</row>
    <row r="14" spans="1:12" s="35" customFormat="1" ht="12.75">
      <c r="A14" s="90" t="s">
        <v>19</v>
      </c>
      <c r="B14" s="90"/>
      <c r="C14" s="36">
        <f>COUNTA(D15:D15)</f>
        <v>1</v>
      </c>
      <c r="D14" s="91" t="s">
        <v>20</v>
      </c>
      <c r="E14" s="91"/>
      <c r="F14" s="91"/>
      <c r="G14" s="91"/>
      <c r="H14" s="91"/>
      <c r="I14" s="91"/>
      <c r="J14" s="91"/>
      <c r="K14" s="91"/>
      <c r="L14" s="91"/>
    </row>
    <row r="15" spans="1:12" s="35" customFormat="1" ht="12.75">
      <c r="A15" s="38" t="s">
        <v>7</v>
      </c>
      <c r="B15" s="39" t="s">
        <v>21</v>
      </c>
      <c r="C15" s="40">
        <v>1</v>
      </c>
      <c r="D15" s="41" t="s">
        <v>22</v>
      </c>
      <c r="E15" s="42">
        <v>82714771</v>
      </c>
      <c r="F15" s="42" t="s">
        <v>23</v>
      </c>
      <c r="G15" s="42">
        <v>77</v>
      </c>
      <c r="H15" s="42">
        <v>70</v>
      </c>
      <c r="I15" s="42">
        <v>74</v>
      </c>
      <c r="J15" s="43"/>
      <c r="K15" s="44">
        <f>SUM(G15:I15)</f>
        <v>221</v>
      </c>
      <c r="L15" s="40">
        <v>1</v>
      </c>
    </row>
    <row r="16" spans="1:12" s="35" customFormat="1" ht="12.75">
      <c r="A16" s="90" t="s">
        <v>19</v>
      </c>
      <c r="B16" s="90"/>
      <c r="C16" s="36">
        <f>COUNTA(D17:D19)</f>
        <v>3</v>
      </c>
      <c r="D16" s="91" t="s">
        <v>24</v>
      </c>
      <c r="E16" s="91"/>
      <c r="F16" s="91"/>
      <c r="G16" s="91"/>
      <c r="H16" s="91"/>
      <c r="I16" s="91"/>
      <c r="J16" s="91"/>
      <c r="K16" s="91"/>
      <c r="L16" s="91"/>
    </row>
    <row r="17" spans="1:12" ht="12.75">
      <c r="A17" s="38" t="s">
        <v>7</v>
      </c>
      <c r="B17" s="42" t="s">
        <v>25</v>
      </c>
      <c r="C17" s="45">
        <v>1</v>
      </c>
      <c r="D17" s="41" t="s">
        <v>28</v>
      </c>
      <c r="E17" s="46">
        <v>82762749</v>
      </c>
      <c r="F17" s="47" t="s">
        <v>27</v>
      </c>
      <c r="G17" s="42">
        <v>90</v>
      </c>
      <c r="H17" s="48">
        <v>90</v>
      </c>
      <c r="I17" s="48">
        <v>90</v>
      </c>
      <c r="J17" s="49"/>
      <c r="K17" s="50">
        <f>SUM(G17:I17)</f>
        <v>270</v>
      </c>
      <c r="L17" s="45">
        <v>1</v>
      </c>
    </row>
    <row r="18" spans="1:12" ht="12.75">
      <c r="A18" s="38" t="s">
        <v>7</v>
      </c>
      <c r="B18" s="42" t="s">
        <v>25</v>
      </c>
      <c r="C18" s="45">
        <v>2</v>
      </c>
      <c r="D18" s="41" t="s">
        <v>29</v>
      </c>
      <c r="E18" s="46">
        <v>82739502</v>
      </c>
      <c r="F18" s="47" t="s">
        <v>23</v>
      </c>
      <c r="G18" s="42">
        <v>75</v>
      </c>
      <c r="H18" s="48">
        <v>64</v>
      </c>
      <c r="I18" s="48">
        <v>76</v>
      </c>
      <c r="J18" s="49"/>
      <c r="K18" s="50">
        <f>SUM(G18:I18)</f>
        <v>215</v>
      </c>
      <c r="L18" s="45">
        <v>2</v>
      </c>
    </row>
    <row r="19" spans="1:12" ht="12.75">
      <c r="A19" s="38" t="s">
        <v>7</v>
      </c>
      <c r="B19" s="42" t="s">
        <v>25</v>
      </c>
      <c r="C19" s="45">
        <v>3</v>
      </c>
      <c r="D19" s="41" t="s">
        <v>26</v>
      </c>
      <c r="E19" s="46">
        <v>82659176</v>
      </c>
      <c r="F19" s="47" t="s">
        <v>27</v>
      </c>
      <c r="G19" s="42">
        <v>28</v>
      </c>
      <c r="H19" s="48">
        <v>4</v>
      </c>
      <c r="I19" s="48">
        <v>34</v>
      </c>
      <c r="J19" s="49"/>
      <c r="K19" s="50">
        <f>SUM(G19:I19)</f>
        <v>66</v>
      </c>
      <c r="L19" s="45">
        <v>3</v>
      </c>
    </row>
    <row r="20" spans="1:12" s="35" customFormat="1" ht="12.75">
      <c r="A20" s="90" t="s">
        <v>19</v>
      </c>
      <c r="B20" s="90"/>
      <c r="C20" s="36">
        <f>COUNTA(D21:D21)</f>
        <v>1</v>
      </c>
      <c r="D20" s="91" t="s">
        <v>30</v>
      </c>
      <c r="E20" s="91"/>
      <c r="F20" s="91"/>
      <c r="G20" s="91"/>
      <c r="H20" s="91"/>
      <c r="I20" s="91"/>
      <c r="J20" s="91"/>
      <c r="K20" s="91"/>
      <c r="L20" s="91"/>
    </row>
    <row r="21" spans="1:12" s="35" customFormat="1" ht="12.75">
      <c r="A21" s="38" t="s">
        <v>7</v>
      </c>
      <c r="B21" s="42" t="s">
        <v>31</v>
      </c>
      <c r="C21" s="40">
        <v>1</v>
      </c>
      <c r="D21" s="51" t="s">
        <v>32</v>
      </c>
      <c r="E21" s="42">
        <v>82632778</v>
      </c>
      <c r="F21" s="52" t="s">
        <v>33</v>
      </c>
      <c r="G21" s="42">
        <v>95</v>
      </c>
      <c r="H21" s="42">
        <v>89</v>
      </c>
      <c r="I21" s="42">
        <v>91</v>
      </c>
      <c r="J21" s="43"/>
      <c r="K21" s="53">
        <f>SUM(G21:I21)</f>
        <v>275</v>
      </c>
      <c r="L21" s="40">
        <v>1</v>
      </c>
    </row>
    <row r="22" spans="1:12" s="35" customFormat="1" ht="12.75">
      <c r="A22" s="90" t="s">
        <v>19</v>
      </c>
      <c r="B22" s="90"/>
      <c r="C22" s="36">
        <f>COUNTA(D23:D26)</f>
        <v>4</v>
      </c>
      <c r="D22" s="91" t="s">
        <v>34</v>
      </c>
      <c r="E22" s="91"/>
      <c r="F22" s="91"/>
      <c r="G22" s="91"/>
      <c r="H22" s="91"/>
      <c r="I22" s="91"/>
      <c r="J22" s="91"/>
      <c r="K22" s="91"/>
      <c r="L22" s="91"/>
    </row>
    <row r="23" spans="1:12" ht="12.75">
      <c r="A23" s="38" t="s">
        <v>7</v>
      </c>
      <c r="B23" s="48" t="s">
        <v>35</v>
      </c>
      <c r="C23" s="45">
        <v>1</v>
      </c>
      <c r="D23" s="54" t="s">
        <v>40</v>
      </c>
      <c r="E23" s="55">
        <v>82659177</v>
      </c>
      <c r="F23" s="47" t="s">
        <v>27</v>
      </c>
      <c r="G23" s="57">
        <v>82</v>
      </c>
      <c r="H23" s="57">
        <v>74</v>
      </c>
      <c r="I23" s="57">
        <v>78</v>
      </c>
      <c r="J23" s="49"/>
      <c r="K23" s="50">
        <f>SUM(G23:I23)</f>
        <v>234</v>
      </c>
      <c r="L23" s="56">
        <v>1</v>
      </c>
    </row>
    <row r="24" spans="1:12" ht="12.75">
      <c r="A24" s="38" t="s">
        <v>7</v>
      </c>
      <c r="B24" s="48" t="s">
        <v>35</v>
      </c>
      <c r="C24" s="45">
        <v>2</v>
      </c>
      <c r="D24" s="54" t="s">
        <v>36</v>
      </c>
      <c r="E24" s="55">
        <v>82713663</v>
      </c>
      <c r="F24" s="47" t="s">
        <v>33</v>
      </c>
      <c r="G24" s="55">
        <v>79</v>
      </c>
      <c r="H24" s="55">
        <v>73</v>
      </c>
      <c r="I24" s="55">
        <v>75</v>
      </c>
      <c r="J24" s="49"/>
      <c r="K24" s="50">
        <f>SUM(G24:I24)</f>
        <v>227</v>
      </c>
      <c r="L24" s="56">
        <v>2</v>
      </c>
    </row>
    <row r="25" spans="1:12" ht="12.75">
      <c r="A25" s="38" t="s">
        <v>7</v>
      </c>
      <c r="B25" s="48" t="s">
        <v>35</v>
      </c>
      <c r="C25" s="45">
        <v>3</v>
      </c>
      <c r="D25" s="54" t="s">
        <v>37</v>
      </c>
      <c r="E25" s="55">
        <v>82740167</v>
      </c>
      <c r="F25" s="47" t="s">
        <v>33</v>
      </c>
      <c r="G25" s="57">
        <v>75</v>
      </c>
      <c r="H25" s="57">
        <v>67</v>
      </c>
      <c r="I25" s="57">
        <v>58</v>
      </c>
      <c r="J25" s="49"/>
      <c r="K25" s="50">
        <f>SUM(G25:I25)</f>
        <v>200</v>
      </c>
      <c r="L25" s="56">
        <v>3</v>
      </c>
    </row>
    <row r="26" spans="1:12" ht="12.75">
      <c r="A26" s="38" t="s">
        <v>7</v>
      </c>
      <c r="B26" s="48" t="s">
        <v>35</v>
      </c>
      <c r="C26" s="45">
        <v>4</v>
      </c>
      <c r="D26" s="41" t="s">
        <v>38</v>
      </c>
      <c r="E26" s="46">
        <v>82623139</v>
      </c>
      <c r="F26" s="47" t="s">
        <v>39</v>
      </c>
      <c r="G26" s="48">
        <v>54</v>
      </c>
      <c r="H26" s="48">
        <v>70</v>
      </c>
      <c r="I26" s="48">
        <v>55</v>
      </c>
      <c r="J26" s="49"/>
      <c r="K26" s="50">
        <f>SUM(G26:I26)</f>
        <v>179</v>
      </c>
      <c r="L26" s="56">
        <v>4</v>
      </c>
    </row>
    <row r="27" spans="1:12" s="35" customFormat="1" ht="12.75">
      <c r="A27" s="90" t="s">
        <v>19</v>
      </c>
      <c r="B27" s="90"/>
      <c r="C27" s="36">
        <f>COUNTA(D28:D30)</f>
        <v>3</v>
      </c>
      <c r="D27" s="91" t="s">
        <v>41</v>
      </c>
      <c r="E27" s="91"/>
      <c r="F27" s="91"/>
      <c r="G27" s="91"/>
      <c r="H27" s="91"/>
      <c r="I27" s="91"/>
      <c r="J27" s="91"/>
      <c r="K27" s="91"/>
      <c r="L27" s="91"/>
    </row>
    <row r="28" spans="1:14" s="5" customFormat="1" ht="12.75">
      <c r="A28" s="38" t="s">
        <v>7</v>
      </c>
      <c r="B28" s="58" t="s">
        <v>42</v>
      </c>
      <c r="C28" s="45">
        <v>1</v>
      </c>
      <c r="D28" s="41" t="s">
        <v>43</v>
      </c>
      <c r="E28" s="46">
        <v>82558045</v>
      </c>
      <c r="F28" s="52" t="s">
        <v>27</v>
      </c>
      <c r="G28" s="46">
        <v>86</v>
      </c>
      <c r="H28" s="46">
        <v>91</v>
      </c>
      <c r="I28" s="46">
        <v>94</v>
      </c>
      <c r="J28" s="42">
        <v>89</v>
      </c>
      <c r="K28" s="50">
        <f>SUM(G28:J28)</f>
        <v>360</v>
      </c>
      <c r="L28" s="56">
        <v>1</v>
      </c>
      <c r="M28" s="59"/>
      <c r="N28" s="59"/>
    </row>
    <row r="29" spans="1:14" s="5" customFormat="1" ht="12" customHeight="1">
      <c r="A29" s="38" t="s">
        <v>7</v>
      </c>
      <c r="B29" s="58" t="s">
        <v>42</v>
      </c>
      <c r="C29" s="45">
        <v>2</v>
      </c>
      <c r="D29" s="54" t="s">
        <v>44</v>
      </c>
      <c r="E29" s="46">
        <v>82687006</v>
      </c>
      <c r="F29" s="52" t="s">
        <v>27</v>
      </c>
      <c r="G29" s="55">
        <v>83</v>
      </c>
      <c r="H29" s="55">
        <v>88</v>
      </c>
      <c r="I29" s="55">
        <v>86</v>
      </c>
      <c r="J29" s="42">
        <v>81</v>
      </c>
      <c r="K29" s="50">
        <f>SUM(G29:J29)</f>
        <v>338</v>
      </c>
      <c r="L29" s="56">
        <v>2</v>
      </c>
      <c r="M29" s="59"/>
      <c r="N29" s="59"/>
    </row>
    <row r="30" spans="1:14" s="5" customFormat="1" ht="12" customHeight="1">
      <c r="A30" s="38" t="s">
        <v>7</v>
      </c>
      <c r="B30" s="58" t="s">
        <v>42</v>
      </c>
      <c r="C30" s="45">
        <v>3</v>
      </c>
      <c r="D30" s="54" t="s">
        <v>45</v>
      </c>
      <c r="E30" s="46">
        <v>82727205</v>
      </c>
      <c r="F30" s="52" t="s">
        <v>27</v>
      </c>
      <c r="G30" s="55">
        <v>67</v>
      </c>
      <c r="H30" s="55">
        <v>83</v>
      </c>
      <c r="I30" s="55">
        <v>63</v>
      </c>
      <c r="J30" s="42">
        <v>83</v>
      </c>
      <c r="K30" s="50">
        <f>SUM(G30:J30)</f>
        <v>296</v>
      </c>
      <c r="L30" s="56">
        <v>3</v>
      </c>
      <c r="M30" s="59"/>
      <c r="N30" s="59"/>
    </row>
    <row r="31" spans="1:12" s="35" customFormat="1" ht="12.75">
      <c r="A31" s="90" t="s">
        <v>19</v>
      </c>
      <c r="B31" s="90"/>
      <c r="C31" s="36">
        <f>COUNTA(D32:D35)</f>
        <v>4</v>
      </c>
      <c r="D31" s="91" t="s">
        <v>46</v>
      </c>
      <c r="E31" s="91"/>
      <c r="F31" s="91"/>
      <c r="G31" s="91"/>
      <c r="H31" s="91"/>
      <c r="I31" s="91"/>
      <c r="J31" s="91"/>
      <c r="K31" s="91"/>
      <c r="L31" s="91"/>
    </row>
    <row r="32" spans="1:14" s="5" customFormat="1" ht="12.75">
      <c r="A32" s="38" t="s">
        <v>7</v>
      </c>
      <c r="B32" s="58" t="s">
        <v>47</v>
      </c>
      <c r="C32" s="45">
        <v>1</v>
      </c>
      <c r="D32" s="41" t="s">
        <v>52</v>
      </c>
      <c r="E32" s="46">
        <v>82609294</v>
      </c>
      <c r="F32" s="47" t="s">
        <v>27</v>
      </c>
      <c r="G32" s="46">
        <v>89</v>
      </c>
      <c r="H32" s="46">
        <v>94</v>
      </c>
      <c r="I32" s="46">
        <v>90</v>
      </c>
      <c r="J32" s="46">
        <v>87</v>
      </c>
      <c r="K32" s="53">
        <f>SUM(G32:J32)</f>
        <v>360</v>
      </c>
      <c r="L32" s="56">
        <v>1</v>
      </c>
      <c r="M32" s="59"/>
      <c r="N32" s="59"/>
    </row>
    <row r="33" spans="1:14" s="5" customFormat="1" ht="12.75">
      <c r="A33" s="38" t="s">
        <v>7</v>
      </c>
      <c r="B33" s="58" t="s">
        <v>47</v>
      </c>
      <c r="C33" s="45">
        <v>2</v>
      </c>
      <c r="D33" s="41" t="s">
        <v>48</v>
      </c>
      <c r="E33" s="46">
        <v>82664783</v>
      </c>
      <c r="F33" s="47" t="s">
        <v>49</v>
      </c>
      <c r="G33" s="46">
        <v>82</v>
      </c>
      <c r="H33" s="46">
        <v>85</v>
      </c>
      <c r="I33" s="46">
        <v>84</v>
      </c>
      <c r="J33" s="46">
        <v>86</v>
      </c>
      <c r="K33" s="53">
        <f>SUM(G33:J33)</f>
        <v>337</v>
      </c>
      <c r="L33" s="56">
        <v>2</v>
      </c>
      <c r="M33" s="59"/>
      <c r="N33" s="59"/>
    </row>
    <row r="34" spans="1:14" s="5" customFormat="1" ht="12.75">
      <c r="A34" s="38" t="s">
        <v>7</v>
      </c>
      <c r="B34" s="58" t="s">
        <v>47</v>
      </c>
      <c r="C34" s="45">
        <v>3</v>
      </c>
      <c r="D34" s="54" t="s">
        <v>50</v>
      </c>
      <c r="E34" s="60">
        <v>82612507</v>
      </c>
      <c r="F34" s="61" t="s">
        <v>27</v>
      </c>
      <c r="G34" s="55">
        <v>77</v>
      </c>
      <c r="H34" s="55">
        <v>84</v>
      </c>
      <c r="I34" s="55">
        <v>70</v>
      </c>
      <c r="J34" s="55">
        <v>82</v>
      </c>
      <c r="K34" s="53">
        <f>SUM(G34:J34)</f>
        <v>313</v>
      </c>
      <c r="L34" s="56">
        <v>3</v>
      </c>
      <c r="M34" s="59"/>
      <c r="N34" s="59"/>
    </row>
    <row r="35" spans="1:14" s="5" customFormat="1" ht="12.75">
      <c r="A35" s="38" t="s">
        <v>7</v>
      </c>
      <c r="B35" s="58" t="s">
        <v>47</v>
      </c>
      <c r="C35" s="45">
        <v>4</v>
      </c>
      <c r="D35" s="41" t="s">
        <v>51</v>
      </c>
      <c r="E35" s="46">
        <v>82727206</v>
      </c>
      <c r="F35" s="47" t="s">
        <v>27</v>
      </c>
      <c r="G35" s="46">
        <v>78</v>
      </c>
      <c r="H35" s="46">
        <v>72</v>
      </c>
      <c r="I35" s="46">
        <v>68</v>
      </c>
      <c r="J35" s="46">
        <v>79</v>
      </c>
      <c r="K35" s="53">
        <f>SUM(G35:J35)</f>
        <v>297</v>
      </c>
      <c r="L35" s="56">
        <v>4</v>
      </c>
      <c r="M35" s="59"/>
      <c r="N35" s="59"/>
    </row>
    <row r="36" spans="1:253" s="62" customFormat="1" ht="30">
      <c r="A36" s="92" t="s">
        <v>53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IL36" s="30"/>
      <c r="IM36" s="30"/>
      <c r="IN36" s="30"/>
      <c r="IO36" s="30"/>
      <c r="IP36" s="30"/>
      <c r="IQ36" s="30"/>
      <c r="IR36" s="30"/>
      <c r="IS36" s="30"/>
    </row>
    <row r="37" spans="1:253" s="34" customFormat="1" ht="18.75">
      <c r="A37" s="63" t="s">
        <v>8</v>
      </c>
      <c r="B37" s="50" t="s">
        <v>9</v>
      </c>
      <c r="C37" s="50" t="s">
        <v>10</v>
      </c>
      <c r="D37" s="64" t="s">
        <v>11</v>
      </c>
      <c r="E37" s="50" t="s">
        <v>12</v>
      </c>
      <c r="F37" s="50" t="s">
        <v>13</v>
      </c>
      <c r="G37" s="50" t="s">
        <v>14</v>
      </c>
      <c r="H37" s="50" t="s">
        <v>15</v>
      </c>
      <c r="I37" s="50" t="s">
        <v>16</v>
      </c>
      <c r="J37" s="50" t="s">
        <v>17</v>
      </c>
      <c r="K37" s="65"/>
      <c r="L37" s="66"/>
      <c r="IL37" s="35"/>
      <c r="IM37" s="35"/>
      <c r="IN37" s="35"/>
      <c r="IO37" s="35"/>
      <c r="IP37" s="35"/>
      <c r="IQ37" s="35"/>
      <c r="IR37" s="35"/>
      <c r="IS37" s="35"/>
    </row>
    <row r="38" spans="1:12" s="35" customFormat="1" ht="12.75">
      <c r="A38" s="93" t="s">
        <v>19</v>
      </c>
      <c r="B38" s="93"/>
      <c r="C38" s="37">
        <f>COUNTA(D39:D44)</f>
        <v>6</v>
      </c>
      <c r="D38" s="94" t="s">
        <v>20</v>
      </c>
      <c r="E38" s="94"/>
      <c r="F38" s="94"/>
      <c r="G38" s="94"/>
      <c r="H38" s="94"/>
      <c r="I38" s="94"/>
      <c r="J38" s="94"/>
      <c r="K38" s="94"/>
      <c r="L38" s="94"/>
    </row>
    <row r="39" spans="1:12" ht="12.75">
      <c r="A39" s="38" t="s">
        <v>53</v>
      </c>
      <c r="B39" s="48" t="s">
        <v>21</v>
      </c>
      <c r="C39" s="45">
        <v>1</v>
      </c>
      <c r="D39" s="70" t="s">
        <v>22</v>
      </c>
      <c r="E39" s="46">
        <v>82714771</v>
      </c>
      <c r="F39" s="47" t="s">
        <v>23</v>
      </c>
      <c r="G39" s="67">
        <v>92</v>
      </c>
      <c r="H39" s="68">
        <v>97</v>
      </c>
      <c r="I39" s="68">
        <v>82.2</v>
      </c>
      <c r="J39" s="49"/>
      <c r="K39" s="69">
        <f aca="true" t="shared" si="0" ref="K39:K44">SUM(G39:I39)</f>
        <v>271.2</v>
      </c>
      <c r="L39" s="56">
        <v>1</v>
      </c>
    </row>
    <row r="40" spans="1:12" ht="12.75">
      <c r="A40" s="38" t="s">
        <v>53</v>
      </c>
      <c r="B40" s="48" t="s">
        <v>21</v>
      </c>
      <c r="C40" s="45">
        <v>2</v>
      </c>
      <c r="D40" s="37" t="s">
        <v>54</v>
      </c>
      <c r="E40" s="42">
        <v>82722766</v>
      </c>
      <c r="F40" s="42" t="s">
        <v>55</v>
      </c>
      <c r="G40" s="67">
        <v>89</v>
      </c>
      <c r="H40" s="68">
        <v>90.7</v>
      </c>
      <c r="I40" s="68">
        <v>91.4</v>
      </c>
      <c r="J40" s="49"/>
      <c r="K40" s="69">
        <f t="shared" si="0"/>
        <v>271.1</v>
      </c>
      <c r="L40" s="56">
        <v>2</v>
      </c>
    </row>
    <row r="41" spans="1:12" ht="12.75">
      <c r="A41" s="38" t="s">
        <v>53</v>
      </c>
      <c r="B41" s="48" t="s">
        <v>21</v>
      </c>
      <c r="C41" s="45">
        <v>3</v>
      </c>
      <c r="D41" s="70" t="s">
        <v>59</v>
      </c>
      <c r="E41" s="46">
        <v>82670170</v>
      </c>
      <c r="F41" s="47" t="s">
        <v>60</v>
      </c>
      <c r="G41" s="68">
        <v>87.8</v>
      </c>
      <c r="H41" s="68">
        <v>86.7</v>
      </c>
      <c r="I41" s="68">
        <v>92.8</v>
      </c>
      <c r="J41" s="49"/>
      <c r="K41" s="69">
        <f t="shared" si="0"/>
        <v>267.3</v>
      </c>
      <c r="L41" s="56">
        <v>3</v>
      </c>
    </row>
    <row r="42" spans="1:12" ht="12.75">
      <c r="A42" s="38" t="s">
        <v>53</v>
      </c>
      <c r="B42" s="48" t="s">
        <v>21</v>
      </c>
      <c r="C42" s="45">
        <v>4</v>
      </c>
      <c r="D42" s="70" t="s">
        <v>58</v>
      </c>
      <c r="E42" s="46">
        <v>82716601</v>
      </c>
      <c r="F42" s="47" t="s">
        <v>49</v>
      </c>
      <c r="G42" s="68">
        <v>87.5</v>
      </c>
      <c r="H42" s="68">
        <v>88.7</v>
      </c>
      <c r="I42" s="68">
        <v>85.7</v>
      </c>
      <c r="J42" s="49"/>
      <c r="K42" s="69">
        <f t="shared" si="0"/>
        <v>261.9</v>
      </c>
      <c r="L42" s="56">
        <v>4</v>
      </c>
    </row>
    <row r="43" spans="1:12" ht="12.75">
      <c r="A43" s="38" t="s">
        <v>53</v>
      </c>
      <c r="B43" s="48" t="s">
        <v>21</v>
      </c>
      <c r="C43" s="45">
        <v>5</v>
      </c>
      <c r="D43" s="37" t="s">
        <v>56</v>
      </c>
      <c r="E43" s="42">
        <v>82750575</v>
      </c>
      <c r="F43" s="42" t="s">
        <v>55</v>
      </c>
      <c r="G43" s="68">
        <v>81.5</v>
      </c>
      <c r="H43" s="68">
        <v>86.8</v>
      </c>
      <c r="I43" s="68">
        <v>73.4</v>
      </c>
      <c r="J43" s="49"/>
      <c r="K43" s="69">
        <f t="shared" si="0"/>
        <v>241.70000000000002</v>
      </c>
      <c r="L43" s="56">
        <v>5</v>
      </c>
    </row>
    <row r="44" spans="1:12" ht="12.75">
      <c r="A44" s="38" t="s">
        <v>53</v>
      </c>
      <c r="B44" s="48" t="s">
        <v>21</v>
      </c>
      <c r="C44" s="45">
        <v>6</v>
      </c>
      <c r="D44" s="71" t="s">
        <v>57</v>
      </c>
      <c r="E44" s="55">
        <v>82750084</v>
      </c>
      <c r="F44" s="47" t="s">
        <v>39</v>
      </c>
      <c r="G44" s="67">
        <v>30.2</v>
      </c>
      <c r="H44" s="68">
        <v>47.7</v>
      </c>
      <c r="I44" s="68">
        <v>47.8</v>
      </c>
      <c r="J44" s="49"/>
      <c r="K44" s="69">
        <f t="shared" si="0"/>
        <v>125.7</v>
      </c>
      <c r="L44" s="56">
        <v>6</v>
      </c>
    </row>
    <row r="45" spans="1:12" s="35" customFormat="1" ht="12.75">
      <c r="A45" s="93" t="s">
        <v>19</v>
      </c>
      <c r="B45" s="93"/>
      <c r="C45" s="37">
        <f>COUNTA(D46:D60)</f>
        <v>15</v>
      </c>
      <c r="D45" s="94" t="s">
        <v>24</v>
      </c>
      <c r="E45" s="94"/>
      <c r="F45" s="94"/>
      <c r="G45" s="94"/>
      <c r="H45" s="94"/>
      <c r="I45" s="94"/>
      <c r="J45" s="94"/>
      <c r="K45" s="94"/>
      <c r="L45" s="94"/>
    </row>
    <row r="46" spans="1:12" ht="12.75">
      <c r="A46" s="38" t="s">
        <v>53</v>
      </c>
      <c r="B46" s="42" t="s">
        <v>25</v>
      </c>
      <c r="C46" s="45">
        <v>1</v>
      </c>
      <c r="D46" s="70" t="s">
        <v>76</v>
      </c>
      <c r="E46" s="46">
        <v>82670166</v>
      </c>
      <c r="F46" s="47" t="s">
        <v>49</v>
      </c>
      <c r="G46" s="46">
        <v>88.5</v>
      </c>
      <c r="H46" s="46">
        <v>87.8</v>
      </c>
      <c r="I46" s="46">
        <v>86.6</v>
      </c>
      <c r="J46" s="49"/>
      <c r="K46" s="69">
        <f aca="true" t="shared" si="1" ref="K46:K60">SUM(G46:I46)</f>
        <v>262.9</v>
      </c>
      <c r="L46" s="72">
        <v>1</v>
      </c>
    </row>
    <row r="47" spans="1:12" ht="12.75">
      <c r="A47" s="38" t="s">
        <v>53</v>
      </c>
      <c r="B47" s="42" t="s">
        <v>25</v>
      </c>
      <c r="C47" s="45">
        <v>2</v>
      </c>
      <c r="D47" s="70" t="s">
        <v>37</v>
      </c>
      <c r="E47" s="46">
        <v>82740167</v>
      </c>
      <c r="F47" s="47" t="s">
        <v>33</v>
      </c>
      <c r="G47" s="46">
        <v>92.9</v>
      </c>
      <c r="H47" s="46">
        <v>85.7</v>
      </c>
      <c r="I47" s="46">
        <v>74.1</v>
      </c>
      <c r="J47" s="49"/>
      <c r="K47" s="69">
        <f t="shared" si="1"/>
        <v>252.70000000000002</v>
      </c>
      <c r="L47" s="72">
        <v>2</v>
      </c>
    </row>
    <row r="48" spans="1:12" ht="12.75">
      <c r="A48" s="38" t="s">
        <v>53</v>
      </c>
      <c r="B48" s="42" t="s">
        <v>25</v>
      </c>
      <c r="C48" s="45">
        <v>3</v>
      </c>
      <c r="D48" s="70" t="s">
        <v>70</v>
      </c>
      <c r="E48" s="46">
        <v>82754250</v>
      </c>
      <c r="F48" s="47" t="s">
        <v>67</v>
      </c>
      <c r="G48" s="46">
        <v>83.8</v>
      </c>
      <c r="H48" s="46">
        <v>88.1</v>
      </c>
      <c r="I48" s="46">
        <v>77.9</v>
      </c>
      <c r="J48" s="49"/>
      <c r="K48" s="69">
        <f t="shared" si="1"/>
        <v>249.79999999999998</v>
      </c>
      <c r="L48" s="72">
        <v>3</v>
      </c>
    </row>
    <row r="49" spans="1:12" ht="12.75">
      <c r="A49" s="38" t="s">
        <v>53</v>
      </c>
      <c r="B49" s="42" t="s">
        <v>25</v>
      </c>
      <c r="C49" s="45">
        <v>4</v>
      </c>
      <c r="D49" s="70" t="s">
        <v>72</v>
      </c>
      <c r="E49" s="46">
        <v>82712141</v>
      </c>
      <c r="F49" s="47" t="s">
        <v>23</v>
      </c>
      <c r="G49" s="46">
        <v>77.3</v>
      </c>
      <c r="H49" s="46">
        <v>78.6</v>
      </c>
      <c r="I49" s="46">
        <v>89.3</v>
      </c>
      <c r="J49" s="49"/>
      <c r="K49" s="69">
        <f t="shared" si="1"/>
        <v>245.2</v>
      </c>
      <c r="L49" s="72">
        <v>4</v>
      </c>
    </row>
    <row r="50" spans="1:12" ht="12.75">
      <c r="A50" s="38" t="s">
        <v>53</v>
      </c>
      <c r="B50" s="42" t="s">
        <v>25</v>
      </c>
      <c r="C50" s="45">
        <v>5</v>
      </c>
      <c r="D50" s="70" t="s">
        <v>68</v>
      </c>
      <c r="E50" s="55">
        <v>82716844</v>
      </c>
      <c r="F50" s="76" t="s">
        <v>67</v>
      </c>
      <c r="G50" s="75">
        <v>79.3</v>
      </c>
      <c r="H50" s="46">
        <v>83.1</v>
      </c>
      <c r="I50" s="46">
        <v>80.1</v>
      </c>
      <c r="J50" s="49"/>
      <c r="K50" s="69">
        <f t="shared" si="1"/>
        <v>242.49999999999997</v>
      </c>
      <c r="L50" s="72">
        <v>5</v>
      </c>
    </row>
    <row r="51" spans="1:12" ht="12.75">
      <c r="A51" s="38" t="s">
        <v>53</v>
      </c>
      <c r="B51" s="42" t="s">
        <v>25</v>
      </c>
      <c r="C51" s="45">
        <v>6</v>
      </c>
      <c r="D51" s="70" t="s">
        <v>73</v>
      </c>
      <c r="E51" s="55">
        <v>82743656</v>
      </c>
      <c r="F51" s="47" t="s">
        <v>74</v>
      </c>
      <c r="G51" s="46">
        <v>71.6</v>
      </c>
      <c r="H51" s="46">
        <v>78.8</v>
      </c>
      <c r="I51" s="46">
        <v>80.4</v>
      </c>
      <c r="J51" s="49"/>
      <c r="K51" s="69">
        <f t="shared" si="1"/>
        <v>230.79999999999998</v>
      </c>
      <c r="L51" s="72">
        <v>6</v>
      </c>
    </row>
    <row r="52" spans="1:12" ht="12.75">
      <c r="A52" s="38" t="s">
        <v>53</v>
      </c>
      <c r="B52" s="42" t="s">
        <v>25</v>
      </c>
      <c r="C52" s="45">
        <v>7</v>
      </c>
      <c r="D52" s="70" t="s">
        <v>75</v>
      </c>
      <c r="E52" s="55">
        <v>82746910</v>
      </c>
      <c r="F52" s="47" t="s">
        <v>74</v>
      </c>
      <c r="G52" s="88">
        <v>61.9</v>
      </c>
      <c r="H52" s="68">
        <v>84.4</v>
      </c>
      <c r="I52" s="68">
        <v>80.9</v>
      </c>
      <c r="J52" s="49"/>
      <c r="K52" s="69">
        <f t="shared" si="1"/>
        <v>227.20000000000002</v>
      </c>
      <c r="L52" s="72">
        <v>7</v>
      </c>
    </row>
    <row r="53" spans="1:12" ht="12.75">
      <c r="A53" s="38" t="s">
        <v>53</v>
      </c>
      <c r="B53" s="42" t="s">
        <v>25</v>
      </c>
      <c r="C53" s="45">
        <v>8</v>
      </c>
      <c r="D53" s="70" t="s">
        <v>29</v>
      </c>
      <c r="E53" s="55">
        <v>82739502</v>
      </c>
      <c r="F53" s="47" t="s">
        <v>23</v>
      </c>
      <c r="G53" s="75">
        <v>64.3</v>
      </c>
      <c r="H53" s="46">
        <v>80.8</v>
      </c>
      <c r="I53" s="46">
        <v>72.7</v>
      </c>
      <c r="J53" s="49"/>
      <c r="K53" s="69">
        <f t="shared" si="1"/>
        <v>217.8</v>
      </c>
      <c r="L53" s="72">
        <v>8</v>
      </c>
    </row>
    <row r="54" spans="1:12" ht="12.75">
      <c r="A54" s="38" t="s">
        <v>53</v>
      </c>
      <c r="B54" s="42" t="s">
        <v>25</v>
      </c>
      <c r="C54" s="45">
        <v>9</v>
      </c>
      <c r="D54" s="70" t="s">
        <v>66</v>
      </c>
      <c r="E54" s="55">
        <v>82754249</v>
      </c>
      <c r="F54" s="47" t="s">
        <v>67</v>
      </c>
      <c r="G54" s="46">
        <v>77.3</v>
      </c>
      <c r="H54" s="46">
        <v>71.1</v>
      </c>
      <c r="I54" s="46">
        <v>68.5</v>
      </c>
      <c r="J54" s="49"/>
      <c r="K54" s="69">
        <f t="shared" si="1"/>
        <v>216.89999999999998</v>
      </c>
      <c r="L54" s="72">
        <v>9</v>
      </c>
    </row>
    <row r="55" spans="1:12" ht="12.75">
      <c r="A55" s="38" t="s">
        <v>53</v>
      </c>
      <c r="B55" s="42" t="s">
        <v>25</v>
      </c>
      <c r="C55" s="45">
        <v>10</v>
      </c>
      <c r="D55" s="70" t="s">
        <v>69</v>
      </c>
      <c r="E55" s="46">
        <v>82755976</v>
      </c>
      <c r="F55" s="76" t="s">
        <v>67</v>
      </c>
      <c r="G55" s="46">
        <v>65.9</v>
      </c>
      <c r="H55" s="46">
        <v>69.9</v>
      </c>
      <c r="I55" s="46">
        <v>67.2</v>
      </c>
      <c r="J55" s="49"/>
      <c r="K55" s="69">
        <f t="shared" si="1"/>
        <v>203</v>
      </c>
      <c r="L55" s="72">
        <v>10</v>
      </c>
    </row>
    <row r="56" spans="1:12" ht="12.75">
      <c r="A56" s="38" t="s">
        <v>53</v>
      </c>
      <c r="B56" s="42" t="s">
        <v>25</v>
      </c>
      <c r="C56" s="45">
        <v>11</v>
      </c>
      <c r="D56" s="70" t="s">
        <v>62</v>
      </c>
      <c r="E56" s="55">
        <v>82755708</v>
      </c>
      <c r="F56" s="47" t="s">
        <v>33</v>
      </c>
      <c r="G56" s="46">
        <v>68.2</v>
      </c>
      <c r="H56" s="46">
        <v>64.6</v>
      </c>
      <c r="I56" s="46">
        <v>68.1</v>
      </c>
      <c r="J56" s="49"/>
      <c r="K56" s="69">
        <f t="shared" si="1"/>
        <v>200.9</v>
      </c>
      <c r="L56" s="72">
        <v>11</v>
      </c>
    </row>
    <row r="57" spans="1:12" ht="12.75">
      <c r="A57" s="38" t="s">
        <v>53</v>
      </c>
      <c r="B57" s="42" t="s">
        <v>25</v>
      </c>
      <c r="C57" s="45">
        <v>12</v>
      </c>
      <c r="D57" s="70" t="s">
        <v>63</v>
      </c>
      <c r="E57" s="73">
        <v>82754357</v>
      </c>
      <c r="F57" s="47" t="s">
        <v>39</v>
      </c>
      <c r="G57" s="73">
        <v>61.1</v>
      </c>
      <c r="H57" s="73">
        <v>64.7</v>
      </c>
      <c r="I57" s="73">
        <v>70.4</v>
      </c>
      <c r="J57" s="74"/>
      <c r="K57" s="69">
        <f t="shared" si="1"/>
        <v>196.20000000000002</v>
      </c>
      <c r="L57" s="72">
        <v>12</v>
      </c>
    </row>
    <row r="58" spans="1:12" ht="12.75">
      <c r="A58" s="38" t="s">
        <v>53</v>
      </c>
      <c r="B58" s="42" t="s">
        <v>25</v>
      </c>
      <c r="C58" s="45">
        <v>13</v>
      </c>
      <c r="D58" s="70" t="s">
        <v>64</v>
      </c>
      <c r="E58" s="46" t="s">
        <v>65</v>
      </c>
      <c r="F58" s="47" t="s">
        <v>33</v>
      </c>
      <c r="G58" s="46">
        <v>63.7</v>
      </c>
      <c r="H58" s="46">
        <v>66</v>
      </c>
      <c r="I58" s="46">
        <v>61.33</v>
      </c>
      <c r="J58" s="49"/>
      <c r="K58" s="69">
        <f t="shared" si="1"/>
        <v>191.02999999999997</v>
      </c>
      <c r="L58" s="72">
        <v>13</v>
      </c>
    </row>
    <row r="59" spans="1:12" ht="12.75">
      <c r="A59" s="38" t="s">
        <v>53</v>
      </c>
      <c r="B59" s="42" t="s">
        <v>25</v>
      </c>
      <c r="C59" s="45">
        <v>14</v>
      </c>
      <c r="D59" s="70" t="s">
        <v>61</v>
      </c>
      <c r="E59" s="46">
        <v>82751803</v>
      </c>
      <c r="F59" s="47" t="s">
        <v>33</v>
      </c>
      <c r="G59" s="46">
        <v>72.7</v>
      </c>
      <c r="H59" s="46">
        <v>58.2</v>
      </c>
      <c r="I59" s="46">
        <v>59.4</v>
      </c>
      <c r="J59" s="49"/>
      <c r="K59" s="69">
        <f t="shared" si="1"/>
        <v>190.3</v>
      </c>
      <c r="L59" s="72">
        <v>14</v>
      </c>
    </row>
    <row r="60" spans="1:12" ht="12.75">
      <c r="A60" s="38" t="s">
        <v>53</v>
      </c>
      <c r="B60" s="42" t="s">
        <v>25</v>
      </c>
      <c r="C60" s="45">
        <v>15</v>
      </c>
      <c r="D60" s="70" t="s">
        <v>71</v>
      </c>
      <c r="E60" s="55">
        <v>82754486</v>
      </c>
      <c r="F60" s="47" t="s">
        <v>27</v>
      </c>
      <c r="G60" s="46">
        <v>50.4</v>
      </c>
      <c r="H60" s="46">
        <v>26.9</v>
      </c>
      <c r="I60" s="46">
        <v>53.1</v>
      </c>
      <c r="J60" s="49"/>
      <c r="K60" s="69">
        <f t="shared" si="1"/>
        <v>130.4</v>
      </c>
      <c r="L60" s="72">
        <v>15</v>
      </c>
    </row>
    <row r="61" spans="1:12" s="35" customFormat="1" ht="12.75">
      <c r="A61" s="93" t="s">
        <v>19</v>
      </c>
      <c r="B61" s="93"/>
      <c r="C61" s="37">
        <f>COUNTA(D62:D65)</f>
        <v>4</v>
      </c>
      <c r="D61" s="94" t="s">
        <v>30</v>
      </c>
      <c r="E61" s="94"/>
      <c r="F61" s="94"/>
      <c r="G61" s="94"/>
      <c r="H61" s="94"/>
      <c r="I61" s="94"/>
      <c r="J61" s="94"/>
      <c r="K61" s="94"/>
      <c r="L61" s="94"/>
    </row>
    <row r="62" spans="1:12" s="5" customFormat="1" ht="12.75">
      <c r="A62" s="38" t="s">
        <v>53</v>
      </c>
      <c r="B62" s="58" t="s">
        <v>31</v>
      </c>
      <c r="C62" s="40">
        <v>1</v>
      </c>
      <c r="D62" s="77" t="s">
        <v>79</v>
      </c>
      <c r="E62" s="55">
        <v>82674407</v>
      </c>
      <c r="F62" s="47" t="s">
        <v>80</v>
      </c>
      <c r="G62" s="55">
        <v>85.9</v>
      </c>
      <c r="H62" s="46">
        <v>78.9</v>
      </c>
      <c r="I62" s="46">
        <v>90.4</v>
      </c>
      <c r="J62" s="78"/>
      <c r="K62" s="79">
        <f>SUM(G62:I62)</f>
        <v>255.20000000000002</v>
      </c>
      <c r="L62" s="56">
        <v>1</v>
      </c>
    </row>
    <row r="63" spans="1:12" s="5" customFormat="1" ht="12.75">
      <c r="A63" s="38" t="s">
        <v>53</v>
      </c>
      <c r="B63" s="58" t="s">
        <v>31</v>
      </c>
      <c r="C63" s="40">
        <v>2</v>
      </c>
      <c r="D63" s="70" t="s">
        <v>32</v>
      </c>
      <c r="E63" s="46">
        <v>82632778</v>
      </c>
      <c r="F63" s="47" t="s">
        <v>33</v>
      </c>
      <c r="G63" s="46">
        <v>84.4</v>
      </c>
      <c r="H63" s="46">
        <v>79</v>
      </c>
      <c r="I63" s="46">
        <v>84</v>
      </c>
      <c r="J63" s="78"/>
      <c r="K63" s="79">
        <f>SUM(G63:I63)</f>
        <v>247.4</v>
      </c>
      <c r="L63" s="56">
        <v>2</v>
      </c>
    </row>
    <row r="64" spans="1:12" s="5" customFormat="1" ht="12.75">
      <c r="A64" s="38" t="s">
        <v>53</v>
      </c>
      <c r="B64" s="58" t="s">
        <v>31</v>
      </c>
      <c r="C64" s="40">
        <v>3</v>
      </c>
      <c r="D64" s="80" t="s">
        <v>77</v>
      </c>
      <c r="E64" s="46">
        <v>82669993</v>
      </c>
      <c r="F64" s="47" t="s">
        <v>33</v>
      </c>
      <c r="G64" s="46">
        <v>75.3</v>
      </c>
      <c r="H64" s="46">
        <v>82.9</v>
      </c>
      <c r="I64" s="46">
        <v>79.5</v>
      </c>
      <c r="J64" s="78"/>
      <c r="K64" s="79">
        <f>SUM(G64:I64)</f>
        <v>237.7</v>
      </c>
      <c r="L64" s="56">
        <v>3</v>
      </c>
    </row>
    <row r="65" spans="1:12" s="5" customFormat="1" ht="12.75">
      <c r="A65" s="38" t="s">
        <v>53</v>
      </c>
      <c r="B65" s="58" t="s">
        <v>31</v>
      </c>
      <c r="C65" s="40">
        <v>4</v>
      </c>
      <c r="D65" s="80" t="s">
        <v>78</v>
      </c>
      <c r="E65" s="55">
        <v>82751817</v>
      </c>
      <c r="F65" s="47" t="s">
        <v>33</v>
      </c>
      <c r="G65" s="55">
        <v>63.1</v>
      </c>
      <c r="H65" s="46">
        <v>67</v>
      </c>
      <c r="I65" s="46">
        <v>50.9</v>
      </c>
      <c r="J65" s="78"/>
      <c r="K65" s="79">
        <f>SUM(G65:I65)</f>
        <v>181</v>
      </c>
      <c r="L65" s="56">
        <v>4</v>
      </c>
    </row>
    <row r="66" spans="1:12" s="35" customFormat="1" ht="12.75">
      <c r="A66" s="93" t="s">
        <v>19</v>
      </c>
      <c r="B66" s="93"/>
      <c r="C66" s="37">
        <f>COUNTA(D67:D78)</f>
        <v>12</v>
      </c>
      <c r="D66" s="94" t="s">
        <v>34</v>
      </c>
      <c r="E66" s="94"/>
      <c r="F66" s="94"/>
      <c r="G66" s="94"/>
      <c r="H66" s="94"/>
      <c r="I66" s="94"/>
      <c r="J66" s="94"/>
      <c r="K66" s="94"/>
      <c r="L66" s="94"/>
    </row>
    <row r="67" spans="1:12" ht="12.75">
      <c r="A67" s="38" t="s">
        <v>53</v>
      </c>
      <c r="B67" s="48" t="s">
        <v>35</v>
      </c>
      <c r="C67" s="45">
        <v>1</v>
      </c>
      <c r="D67" s="70" t="s">
        <v>90</v>
      </c>
      <c r="E67" s="55">
        <v>82593084</v>
      </c>
      <c r="F67" s="47" t="s">
        <v>23</v>
      </c>
      <c r="G67" s="46">
        <v>92</v>
      </c>
      <c r="H67" s="46">
        <v>88.9</v>
      </c>
      <c r="I67" s="46">
        <v>90.3</v>
      </c>
      <c r="J67" s="49"/>
      <c r="K67" s="69">
        <f aca="true" t="shared" si="2" ref="K67:K78">SUM(G67:I67)</f>
        <v>271.2</v>
      </c>
      <c r="L67" s="81">
        <v>1</v>
      </c>
    </row>
    <row r="68" spans="1:12" ht="12.75">
      <c r="A68" s="38" t="s">
        <v>53</v>
      </c>
      <c r="B68" s="48" t="s">
        <v>35</v>
      </c>
      <c r="C68" s="45">
        <v>2</v>
      </c>
      <c r="D68" s="70" t="s">
        <v>83</v>
      </c>
      <c r="E68" s="46">
        <v>82711405</v>
      </c>
      <c r="F68" s="47" t="s">
        <v>55</v>
      </c>
      <c r="G68" s="46">
        <v>90.8</v>
      </c>
      <c r="H68" s="46">
        <v>90.3</v>
      </c>
      <c r="I68" s="46">
        <v>88.7</v>
      </c>
      <c r="J68" s="49"/>
      <c r="K68" s="69">
        <f t="shared" si="2"/>
        <v>269.8</v>
      </c>
      <c r="L68" s="81">
        <v>2</v>
      </c>
    </row>
    <row r="69" spans="1:12" ht="12.75">
      <c r="A69" s="38" t="s">
        <v>53</v>
      </c>
      <c r="B69" s="48" t="s">
        <v>35</v>
      </c>
      <c r="C69" s="45">
        <v>3</v>
      </c>
      <c r="D69" s="82" t="s">
        <v>85</v>
      </c>
      <c r="E69" s="46">
        <v>82590917</v>
      </c>
      <c r="F69" s="47" t="s">
        <v>74</v>
      </c>
      <c r="G69" s="46">
        <v>88.2</v>
      </c>
      <c r="H69" s="46">
        <v>92.4</v>
      </c>
      <c r="I69" s="46">
        <v>79.5</v>
      </c>
      <c r="J69" s="49"/>
      <c r="K69" s="69">
        <f t="shared" si="2"/>
        <v>260.1</v>
      </c>
      <c r="L69" s="81">
        <v>3</v>
      </c>
    </row>
    <row r="70" spans="1:12" ht="12.75">
      <c r="A70" s="38" t="s">
        <v>53</v>
      </c>
      <c r="B70" s="48" t="s">
        <v>35</v>
      </c>
      <c r="C70" s="45">
        <v>4</v>
      </c>
      <c r="D70" s="70" t="s">
        <v>81</v>
      </c>
      <c r="E70" s="55">
        <v>82664782</v>
      </c>
      <c r="F70" s="47" t="s">
        <v>49</v>
      </c>
      <c r="G70" s="46">
        <v>82.6</v>
      </c>
      <c r="H70" s="46">
        <v>80</v>
      </c>
      <c r="I70" s="46">
        <v>87.3</v>
      </c>
      <c r="J70" s="49"/>
      <c r="K70" s="69">
        <f t="shared" si="2"/>
        <v>249.89999999999998</v>
      </c>
      <c r="L70" s="81">
        <v>4</v>
      </c>
    </row>
    <row r="71" spans="1:12" ht="12.75">
      <c r="A71" s="38" t="s">
        <v>53</v>
      </c>
      <c r="B71" s="48" t="s">
        <v>35</v>
      </c>
      <c r="C71" s="45">
        <v>5</v>
      </c>
      <c r="D71" s="70" t="s">
        <v>89</v>
      </c>
      <c r="E71" s="55">
        <v>82690706</v>
      </c>
      <c r="F71" s="83" t="s">
        <v>27</v>
      </c>
      <c r="G71" s="46">
        <v>82</v>
      </c>
      <c r="H71" s="46">
        <v>84</v>
      </c>
      <c r="I71" s="46">
        <v>81.4</v>
      </c>
      <c r="J71" s="49"/>
      <c r="K71" s="69">
        <f t="shared" si="2"/>
        <v>247.4</v>
      </c>
      <c r="L71" s="81">
        <v>5</v>
      </c>
    </row>
    <row r="72" spans="1:12" ht="12.75">
      <c r="A72" s="38" t="s">
        <v>53</v>
      </c>
      <c r="B72" s="48" t="s">
        <v>35</v>
      </c>
      <c r="C72" s="45">
        <v>6</v>
      </c>
      <c r="D72" s="70" t="s">
        <v>82</v>
      </c>
      <c r="E72" s="55">
        <v>82685094</v>
      </c>
      <c r="F72" s="47" t="s">
        <v>55</v>
      </c>
      <c r="G72" s="46">
        <v>70.2</v>
      </c>
      <c r="H72" s="46">
        <v>87.6</v>
      </c>
      <c r="I72" s="46">
        <v>80.2</v>
      </c>
      <c r="J72" s="49"/>
      <c r="K72" s="69">
        <f t="shared" si="2"/>
        <v>238</v>
      </c>
      <c r="L72" s="81">
        <v>6</v>
      </c>
    </row>
    <row r="73" spans="1:12" ht="12.75">
      <c r="A73" s="38" t="s">
        <v>53</v>
      </c>
      <c r="B73" s="48" t="s">
        <v>35</v>
      </c>
      <c r="C73" s="45">
        <v>7</v>
      </c>
      <c r="D73" s="70" t="s">
        <v>86</v>
      </c>
      <c r="E73" s="46">
        <v>82663425</v>
      </c>
      <c r="F73" s="47" t="s">
        <v>27</v>
      </c>
      <c r="G73" s="46">
        <v>68.6</v>
      </c>
      <c r="H73" s="46">
        <v>89</v>
      </c>
      <c r="I73" s="46">
        <v>72.2</v>
      </c>
      <c r="J73" s="49"/>
      <c r="K73" s="69">
        <f t="shared" si="2"/>
        <v>229.8</v>
      </c>
      <c r="L73" s="81">
        <v>7</v>
      </c>
    </row>
    <row r="74" spans="1:12" ht="12.75">
      <c r="A74" s="38" t="s">
        <v>53</v>
      </c>
      <c r="B74" s="48" t="s">
        <v>35</v>
      </c>
      <c r="C74" s="45">
        <v>8</v>
      </c>
      <c r="D74" s="70" t="s">
        <v>38</v>
      </c>
      <c r="E74" s="55">
        <v>82623139</v>
      </c>
      <c r="F74" s="47" t="s">
        <v>39</v>
      </c>
      <c r="G74" s="46">
        <v>74</v>
      </c>
      <c r="H74" s="46">
        <v>72.3</v>
      </c>
      <c r="I74" s="46">
        <v>80.4</v>
      </c>
      <c r="J74" s="49"/>
      <c r="K74" s="69">
        <f t="shared" si="2"/>
        <v>226.70000000000002</v>
      </c>
      <c r="L74" s="81">
        <v>8</v>
      </c>
    </row>
    <row r="75" spans="1:12" ht="12.75">
      <c r="A75" s="38" t="s">
        <v>53</v>
      </c>
      <c r="B75" s="48" t="s">
        <v>35</v>
      </c>
      <c r="C75" s="45">
        <v>9</v>
      </c>
      <c r="D75" s="70" t="s">
        <v>87</v>
      </c>
      <c r="E75" s="55">
        <v>82723992</v>
      </c>
      <c r="F75" s="47" t="s">
        <v>67</v>
      </c>
      <c r="G75" s="46">
        <v>75.6</v>
      </c>
      <c r="H75" s="46">
        <v>75.2</v>
      </c>
      <c r="I75" s="46">
        <v>66.2</v>
      </c>
      <c r="J75" s="49"/>
      <c r="K75" s="69">
        <f t="shared" si="2"/>
        <v>217</v>
      </c>
      <c r="L75" s="81">
        <v>9</v>
      </c>
    </row>
    <row r="76" spans="1:12" ht="12.75">
      <c r="A76" s="38" t="s">
        <v>53</v>
      </c>
      <c r="B76" s="48" t="s">
        <v>35</v>
      </c>
      <c r="C76" s="45">
        <v>10</v>
      </c>
      <c r="D76" s="70" t="s">
        <v>84</v>
      </c>
      <c r="E76" s="55">
        <v>82723990</v>
      </c>
      <c r="F76" s="47" t="s">
        <v>67</v>
      </c>
      <c r="G76" s="46">
        <v>71.3</v>
      </c>
      <c r="H76" s="46">
        <v>64.5</v>
      </c>
      <c r="I76" s="46">
        <v>64.9</v>
      </c>
      <c r="J76" s="49"/>
      <c r="K76" s="69">
        <f t="shared" si="2"/>
        <v>200.70000000000002</v>
      </c>
      <c r="L76" s="81">
        <v>10</v>
      </c>
    </row>
    <row r="77" spans="1:12" ht="12.75">
      <c r="A77" s="38" t="s">
        <v>53</v>
      </c>
      <c r="B77" s="48" t="s">
        <v>35</v>
      </c>
      <c r="C77" s="45">
        <v>11</v>
      </c>
      <c r="D77" s="70" t="s">
        <v>88</v>
      </c>
      <c r="E77" s="55">
        <v>82751302</v>
      </c>
      <c r="F77" s="47" t="s">
        <v>49</v>
      </c>
      <c r="G77" s="46">
        <v>61.6</v>
      </c>
      <c r="H77" s="46">
        <v>55.7</v>
      </c>
      <c r="I77" s="46">
        <v>72.6</v>
      </c>
      <c r="J77" s="49"/>
      <c r="K77" s="69">
        <f t="shared" si="2"/>
        <v>189.9</v>
      </c>
      <c r="L77" s="81">
        <v>11</v>
      </c>
    </row>
    <row r="78" spans="1:12" ht="12.75">
      <c r="A78" s="38" t="s">
        <v>53</v>
      </c>
      <c r="B78" s="48" t="s">
        <v>35</v>
      </c>
      <c r="C78" s="45">
        <v>12</v>
      </c>
      <c r="D78" s="70" t="s">
        <v>91</v>
      </c>
      <c r="E78" s="55">
        <v>82717523</v>
      </c>
      <c r="F78" s="84" t="s">
        <v>74</v>
      </c>
      <c r="G78" s="46">
        <v>61.3</v>
      </c>
      <c r="H78" s="46">
        <v>60.6</v>
      </c>
      <c r="I78" s="46">
        <v>57.3</v>
      </c>
      <c r="J78" s="49"/>
      <c r="K78" s="69">
        <f t="shared" si="2"/>
        <v>179.2</v>
      </c>
      <c r="L78" s="81">
        <v>12</v>
      </c>
    </row>
    <row r="79" spans="1:12" s="35" customFormat="1" ht="12.75">
      <c r="A79" s="93" t="s">
        <v>19</v>
      </c>
      <c r="B79" s="93"/>
      <c r="C79" s="37">
        <f>COUNTA(D80:D87)</f>
        <v>8</v>
      </c>
      <c r="D79" s="95" t="s">
        <v>41</v>
      </c>
      <c r="E79" s="95"/>
      <c r="F79" s="95"/>
      <c r="G79" s="95"/>
      <c r="H79" s="95"/>
      <c r="I79" s="95"/>
      <c r="J79" s="95"/>
      <c r="K79" s="95"/>
      <c r="L79" s="95"/>
    </row>
    <row r="80" spans="1:12" ht="12.75">
      <c r="A80" s="38" t="s">
        <v>53</v>
      </c>
      <c r="B80" s="42" t="s">
        <v>42</v>
      </c>
      <c r="C80" s="45">
        <v>1</v>
      </c>
      <c r="D80" s="70" t="s">
        <v>97</v>
      </c>
      <c r="E80" s="46">
        <v>82593089</v>
      </c>
      <c r="F80" s="47" t="s">
        <v>23</v>
      </c>
      <c r="G80" s="46">
        <v>98.7</v>
      </c>
      <c r="H80" s="46">
        <v>101.2</v>
      </c>
      <c r="I80" s="46">
        <v>100.2</v>
      </c>
      <c r="J80" s="42">
        <v>101.1</v>
      </c>
      <c r="K80" s="69">
        <f aca="true" t="shared" si="3" ref="K80:K87">SUM(G80:J80)</f>
        <v>401.20000000000005</v>
      </c>
      <c r="L80" s="56">
        <v>1</v>
      </c>
    </row>
    <row r="81" spans="1:12" ht="12.75">
      <c r="A81" s="38" t="s">
        <v>53</v>
      </c>
      <c r="B81" s="42" t="s">
        <v>42</v>
      </c>
      <c r="C81" s="45">
        <v>2</v>
      </c>
      <c r="D81" s="70" t="s">
        <v>93</v>
      </c>
      <c r="E81" s="46">
        <v>82682606</v>
      </c>
      <c r="F81" s="47" t="s">
        <v>55</v>
      </c>
      <c r="G81" s="46">
        <v>99.7</v>
      </c>
      <c r="H81" s="46">
        <v>101.6</v>
      </c>
      <c r="I81" s="46">
        <v>94.9</v>
      </c>
      <c r="J81" s="42">
        <v>96.6</v>
      </c>
      <c r="K81" s="69">
        <f t="shared" si="3"/>
        <v>392.80000000000007</v>
      </c>
      <c r="L81" s="56">
        <v>2</v>
      </c>
    </row>
    <row r="82" spans="1:12" ht="12.75">
      <c r="A82" s="38" t="s">
        <v>53</v>
      </c>
      <c r="B82" s="42" t="s">
        <v>42</v>
      </c>
      <c r="C82" s="45">
        <v>3</v>
      </c>
      <c r="D82" s="71" t="s">
        <v>98</v>
      </c>
      <c r="E82" s="55">
        <v>82587861</v>
      </c>
      <c r="F82" s="47" t="s">
        <v>49</v>
      </c>
      <c r="G82" s="46">
        <v>94.8</v>
      </c>
      <c r="H82" s="46">
        <v>97.7</v>
      </c>
      <c r="I82" s="46">
        <v>99.7</v>
      </c>
      <c r="J82" s="42">
        <v>92.5</v>
      </c>
      <c r="K82" s="69">
        <f t="shared" si="3"/>
        <v>384.7</v>
      </c>
      <c r="L82" s="56">
        <v>3</v>
      </c>
    </row>
    <row r="83" spans="1:12" ht="12.75">
      <c r="A83" s="38" t="s">
        <v>53</v>
      </c>
      <c r="B83" s="42" t="s">
        <v>42</v>
      </c>
      <c r="C83" s="45">
        <v>4</v>
      </c>
      <c r="D83" s="71" t="s">
        <v>96</v>
      </c>
      <c r="E83" s="55">
        <v>82740698</v>
      </c>
      <c r="F83" s="47" t="s">
        <v>23</v>
      </c>
      <c r="G83" s="46">
        <v>79.5</v>
      </c>
      <c r="H83" s="46">
        <v>84.1</v>
      </c>
      <c r="I83" s="46">
        <v>85.5</v>
      </c>
      <c r="J83" s="42">
        <v>82.7</v>
      </c>
      <c r="K83" s="69">
        <f t="shared" si="3"/>
        <v>331.8</v>
      </c>
      <c r="L83" s="56">
        <v>4</v>
      </c>
    </row>
    <row r="84" spans="1:12" ht="12.75">
      <c r="A84" s="38" t="s">
        <v>53</v>
      </c>
      <c r="B84" s="42" t="s">
        <v>42</v>
      </c>
      <c r="C84" s="45">
        <v>5</v>
      </c>
      <c r="D84" s="71" t="s">
        <v>94</v>
      </c>
      <c r="E84" s="55">
        <v>82681278</v>
      </c>
      <c r="F84" s="47" t="s">
        <v>60</v>
      </c>
      <c r="G84" s="46">
        <v>77.5</v>
      </c>
      <c r="H84" s="46">
        <v>82.8</v>
      </c>
      <c r="I84" s="46">
        <v>72.4</v>
      </c>
      <c r="J84" s="42">
        <v>87.1</v>
      </c>
      <c r="K84" s="69">
        <f t="shared" si="3"/>
        <v>319.8</v>
      </c>
      <c r="L84" s="56">
        <v>5</v>
      </c>
    </row>
    <row r="85" spans="1:12" ht="12.75">
      <c r="A85" s="38" t="s">
        <v>53</v>
      </c>
      <c r="B85" s="42" t="s">
        <v>42</v>
      </c>
      <c r="C85" s="45">
        <v>6</v>
      </c>
      <c r="D85" s="71" t="s">
        <v>44</v>
      </c>
      <c r="E85" s="55">
        <v>82687006</v>
      </c>
      <c r="F85" s="47" t="s">
        <v>27</v>
      </c>
      <c r="G85" s="46">
        <v>75.3</v>
      </c>
      <c r="H85" s="46">
        <v>75.2</v>
      </c>
      <c r="I85" s="46">
        <v>80.2</v>
      </c>
      <c r="J85" s="42">
        <v>88.2</v>
      </c>
      <c r="K85" s="69">
        <f t="shared" si="3"/>
        <v>318.9</v>
      </c>
      <c r="L85" s="56">
        <v>6</v>
      </c>
    </row>
    <row r="86" spans="1:12" ht="12.75">
      <c r="A86" s="38" t="s">
        <v>53</v>
      </c>
      <c r="B86" s="42" t="s">
        <v>42</v>
      </c>
      <c r="C86" s="45">
        <v>7</v>
      </c>
      <c r="D86" s="71" t="s">
        <v>92</v>
      </c>
      <c r="E86" s="55">
        <v>82579938</v>
      </c>
      <c r="F86" s="47" t="s">
        <v>33</v>
      </c>
      <c r="G86" s="46">
        <v>83.9</v>
      </c>
      <c r="H86" s="46">
        <v>73.5</v>
      </c>
      <c r="I86" s="46">
        <v>76.8</v>
      </c>
      <c r="J86" s="42">
        <v>84.3</v>
      </c>
      <c r="K86" s="69">
        <f t="shared" si="3"/>
        <v>318.5</v>
      </c>
      <c r="L86" s="56">
        <v>7</v>
      </c>
    </row>
    <row r="87" spans="1:12" ht="12.75">
      <c r="A87" s="38" t="s">
        <v>53</v>
      </c>
      <c r="B87" s="42" t="s">
        <v>42</v>
      </c>
      <c r="C87" s="45">
        <v>8</v>
      </c>
      <c r="D87" s="71" t="s">
        <v>95</v>
      </c>
      <c r="E87" s="55">
        <v>82667602</v>
      </c>
      <c r="F87" s="47" t="s">
        <v>27</v>
      </c>
      <c r="G87" s="46">
        <v>76.8</v>
      </c>
      <c r="H87" s="46">
        <v>78.3</v>
      </c>
      <c r="I87" s="46">
        <v>80.5</v>
      </c>
      <c r="J87" s="42">
        <v>81.3</v>
      </c>
      <c r="K87" s="69">
        <f t="shared" si="3"/>
        <v>316.9</v>
      </c>
      <c r="L87" s="56">
        <v>8</v>
      </c>
    </row>
    <row r="88" spans="1:12" s="35" customFormat="1" ht="12.75">
      <c r="A88" s="93" t="s">
        <v>19</v>
      </c>
      <c r="B88" s="93"/>
      <c r="C88" s="37">
        <f>COUNTA(D89:D95)</f>
        <v>7</v>
      </c>
      <c r="D88" s="94" t="s">
        <v>46</v>
      </c>
      <c r="E88" s="94"/>
      <c r="F88" s="94"/>
      <c r="G88" s="94"/>
      <c r="H88" s="94"/>
      <c r="I88" s="94"/>
      <c r="J88" s="94"/>
      <c r="K88" s="94"/>
      <c r="L88" s="94"/>
    </row>
    <row r="89" spans="1:12" s="35" customFormat="1" ht="12.75">
      <c r="A89" s="38" t="s">
        <v>53</v>
      </c>
      <c r="B89" s="58" t="s">
        <v>47</v>
      </c>
      <c r="C89" s="85">
        <v>1</v>
      </c>
      <c r="D89" s="70" t="s">
        <v>102</v>
      </c>
      <c r="E89" s="46">
        <v>82615774</v>
      </c>
      <c r="F89" s="47" t="s">
        <v>67</v>
      </c>
      <c r="G89" s="46">
        <v>101.3</v>
      </c>
      <c r="H89" s="46">
        <v>101.9</v>
      </c>
      <c r="I89" s="46">
        <v>101.4</v>
      </c>
      <c r="J89" s="46">
        <v>99</v>
      </c>
      <c r="K89" s="79">
        <f aca="true" t="shared" si="4" ref="K89:K95">SUM(G89:J89)</f>
        <v>403.6</v>
      </c>
      <c r="L89" s="86">
        <v>1</v>
      </c>
    </row>
    <row r="90" spans="1:14" s="5" customFormat="1" ht="12.75">
      <c r="A90" s="38" t="s">
        <v>53</v>
      </c>
      <c r="B90" s="58" t="s">
        <v>47</v>
      </c>
      <c r="C90" s="85">
        <v>2</v>
      </c>
      <c r="D90" s="70" t="s">
        <v>99</v>
      </c>
      <c r="E90" s="46">
        <v>82524948</v>
      </c>
      <c r="F90" s="47" t="s">
        <v>33</v>
      </c>
      <c r="G90" s="46">
        <v>91.5</v>
      </c>
      <c r="H90" s="46">
        <v>92</v>
      </c>
      <c r="I90" s="46">
        <v>95.8</v>
      </c>
      <c r="J90" s="46">
        <v>94.5</v>
      </c>
      <c r="K90" s="79">
        <f t="shared" si="4"/>
        <v>373.8</v>
      </c>
      <c r="L90" s="86">
        <v>2</v>
      </c>
      <c r="M90" s="59"/>
      <c r="N90" s="59"/>
    </row>
    <row r="91" spans="1:14" s="5" customFormat="1" ht="12.75">
      <c r="A91" s="38" t="s">
        <v>53</v>
      </c>
      <c r="B91" s="58" t="s">
        <v>47</v>
      </c>
      <c r="C91" s="85">
        <v>3</v>
      </c>
      <c r="D91" s="70" t="s">
        <v>100</v>
      </c>
      <c r="E91" s="46">
        <v>82718985</v>
      </c>
      <c r="F91" s="47" t="s">
        <v>67</v>
      </c>
      <c r="G91" s="87">
        <v>90.3</v>
      </c>
      <c r="H91" s="46">
        <v>88.6</v>
      </c>
      <c r="I91" s="46">
        <v>92.2</v>
      </c>
      <c r="J91" s="46">
        <v>90</v>
      </c>
      <c r="K91" s="79">
        <f t="shared" si="4"/>
        <v>361.09999999999997</v>
      </c>
      <c r="L91" s="86">
        <v>3</v>
      </c>
      <c r="M91" s="59"/>
      <c r="N91" s="59"/>
    </row>
    <row r="92" spans="1:14" s="5" customFormat="1" ht="12.75">
      <c r="A92" s="38" t="s">
        <v>53</v>
      </c>
      <c r="B92" s="58" t="s">
        <v>47</v>
      </c>
      <c r="C92" s="85">
        <v>4</v>
      </c>
      <c r="D92" s="70" t="s">
        <v>105</v>
      </c>
      <c r="E92" s="46">
        <v>82495673</v>
      </c>
      <c r="F92" s="47" t="s">
        <v>67</v>
      </c>
      <c r="G92" s="68">
        <v>95.2</v>
      </c>
      <c r="H92" s="68">
        <v>85.7</v>
      </c>
      <c r="I92" s="68">
        <v>84.3</v>
      </c>
      <c r="J92" s="68">
        <v>91.5</v>
      </c>
      <c r="K92" s="79">
        <f t="shared" si="4"/>
        <v>356.7</v>
      </c>
      <c r="L92" s="86">
        <v>4</v>
      </c>
      <c r="M92" s="59"/>
      <c r="N92" s="59"/>
    </row>
    <row r="93" spans="1:14" s="5" customFormat="1" ht="12.75">
      <c r="A93" s="38" t="s">
        <v>53</v>
      </c>
      <c r="B93" s="58" t="s">
        <v>47</v>
      </c>
      <c r="C93" s="85">
        <v>5</v>
      </c>
      <c r="D93" s="70" t="s">
        <v>103</v>
      </c>
      <c r="E93" s="46">
        <v>82723994</v>
      </c>
      <c r="F93" s="47" t="s">
        <v>67</v>
      </c>
      <c r="G93" s="68">
        <v>78.3</v>
      </c>
      <c r="H93" s="68">
        <v>90.8</v>
      </c>
      <c r="I93" s="68">
        <v>83.3</v>
      </c>
      <c r="J93" s="68">
        <v>91.8</v>
      </c>
      <c r="K93" s="79">
        <f t="shared" si="4"/>
        <v>344.2</v>
      </c>
      <c r="L93" s="86">
        <v>5</v>
      </c>
      <c r="M93" s="59"/>
      <c r="N93" s="59"/>
    </row>
    <row r="94" spans="1:14" s="5" customFormat="1" ht="12.75">
      <c r="A94" s="38" t="s">
        <v>53</v>
      </c>
      <c r="B94" s="58" t="s">
        <v>47</v>
      </c>
      <c r="C94" s="85">
        <v>6</v>
      </c>
      <c r="D94" s="70" t="s">
        <v>101</v>
      </c>
      <c r="E94" s="46">
        <v>82716600</v>
      </c>
      <c r="F94" s="47" t="s">
        <v>49</v>
      </c>
      <c r="G94" s="46">
        <v>62.3</v>
      </c>
      <c r="H94" s="46">
        <v>70.6</v>
      </c>
      <c r="I94" s="46">
        <v>69.5</v>
      </c>
      <c r="J94" s="46">
        <v>78.8</v>
      </c>
      <c r="K94" s="79">
        <f t="shared" si="4"/>
        <v>281.2</v>
      </c>
      <c r="L94" s="86">
        <v>6</v>
      </c>
      <c r="M94" s="59"/>
      <c r="N94" s="59"/>
    </row>
    <row r="95" spans="1:14" s="5" customFormat="1" ht="12.75">
      <c r="A95" s="38" t="s">
        <v>53</v>
      </c>
      <c r="B95" s="58" t="s">
        <v>47</v>
      </c>
      <c r="C95" s="85">
        <v>7</v>
      </c>
      <c r="D95" s="71" t="s">
        <v>104</v>
      </c>
      <c r="E95" s="55">
        <v>82757395</v>
      </c>
      <c r="F95" s="47" t="s">
        <v>27</v>
      </c>
      <c r="G95" s="46">
        <v>73.1</v>
      </c>
      <c r="H95" s="46">
        <v>66.5</v>
      </c>
      <c r="I95" s="46">
        <v>67</v>
      </c>
      <c r="J95" s="46">
        <v>69.1</v>
      </c>
      <c r="K95" s="79">
        <f t="shared" si="4"/>
        <v>275.7</v>
      </c>
      <c r="L95" s="86">
        <v>7</v>
      </c>
      <c r="M95" s="59"/>
      <c r="N95" s="59"/>
    </row>
    <row r="96" spans="1:12" s="35" customFormat="1" ht="12.75">
      <c r="A96" s="93" t="s">
        <v>19</v>
      </c>
      <c r="B96" s="93"/>
      <c r="C96" s="37">
        <f>COUNTA(D97:D97)</f>
        <v>0</v>
      </c>
      <c r="D96" s="94" t="s">
        <v>106</v>
      </c>
      <c r="E96" s="94"/>
      <c r="F96" s="94"/>
      <c r="G96" s="94"/>
      <c r="H96" s="94"/>
      <c r="I96" s="94"/>
      <c r="J96" s="94"/>
      <c r="K96" s="94"/>
      <c r="L96" s="94"/>
    </row>
    <row r="97" spans="1:14" s="5" customFormat="1" ht="12.75">
      <c r="A97" s="38" t="s">
        <v>53</v>
      </c>
      <c r="B97" s="58" t="s">
        <v>107</v>
      </c>
      <c r="C97" s="85">
        <v>1</v>
      </c>
      <c r="D97" s="71"/>
      <c r="E97" s="55"/>
      <c r="F97" s="47"/>
      <c r="G97" s="46"/>
      <c r="H97" s="46"/>
      <c r="I97" s="46"/>
      <c r="J97" s="48"/>
      <c r="K97" s="79">
        <f>SUM(G97:J97)</f>
        <v>0</v>
      </c>
      <c r="L97" s="56">
        <v>1</v>
      </c>
      <c r="M97" s="59"/>
      <c r="N97" s="59"/>
    </row>
    <row r="98" ht="16.5" customHeight="1"/>
    <row r="99" ht="16.5" customHeight="1"/>
    <row r="100" ht="16.5" customHeight="1"/>
    <row r="101" ht="16.5" customHeight="1"/>
    <row r="102" ht="16.5" customHeight="1"/>
    <row r="107" ht="48.7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24.75" customHeight="1"/>
    <row r="120" ht="14.25" customHeight="1"/>
    <row r="121" ht="21.75" customHeight="1"/>
    <row r="122" ht="21.75" customHeight="1"/>
    <row r="123" ht="48.75" customHeight="1"/>
    <row r="124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8" ht="21.75" customHeight="1"/>
    <row r="139" ht="15" customHeight="1"/>
    <row r="140" ht="15" customHeight="1"/>
    <row r="141" ht="15" customHeight="1"/>
  </sheetData>
  <sheetProtection selectLockedCells="1" selectUnlockedCells="1"/>
  <mergeCells count="35">
    <mergeCell ref="A88:B88"/>
    <mergeCell ref="D88:L88"/>
    <mergeCell ref="A96:B96"/>
    <mergeCell ref="D96:L96"/>
    <mergeCell ref="A61:B61"/>
    <mergeCell ref="D61:L61"/>
    <mergeCell ref="A66:B66"/>
    <mergeCell ref="D66:L66"/>
    <mergeCell ref="A79:B79"/>
    <mergeCell ref="D79:L79"/>
    <mergeCell ref="A31:B31"/>
    <mergeCell ref="D31:L31"/>
    <mergeCell ref="A36:L36"/>
    <mergeCell ref="A38:B38"/>
    <mergeCell ref="D38:L38"/>
    <mergeCell ref="A45:B45"/>
    <mergeCell ref="D45:L45"/>
    <mergeCell ref="A20:B20"/>
    <mergeCell ref="D20:L20"/>
    <mergeCell ref="A22:B22"/>
    <mergeCell ref="D22:L22"/>
    <mergeCell ref="A27:B27"/>
    <mergeCell ref="D27:L27"/>
    <mergeCell ref="A10:L10"/>
    <mergeCell ref="A12:L12"/>
    <mergeCell ref="A14:B14"/>
    <mergeCell ref="D14:L14"/>
    <mergeCell ref="A16:B16"/>
    <mergeCell ref="D16:L16"/>
    <mergeCell ref="A1:C9"/>
    <mergeCell ref="I1:L9"/>
    <mergeCell ref="D2:G2"/>
    <mergeCell ref="D4:G4"/>
    <mergeCell ref="E6:G6"/>
    <mergeCell ref="E8:G8"/>
  </mergeCells>
  <printOptions horizontalCentered="1"/>
  <pageMargins left="0.16527777777777777" right="0.16527777777777777" top="0.16527777777777777" bottom="0.16527777777777777" header="0.5118055555555555" footer="0.16527777777777777"/>
  <pageSetup fitToHeight="0" fitToWidth="1" horizontalDpi="300" verticalDpi="300" orientation="portrait" paperSize="9" scale="76" r:id="rId2"/>
  <headerFooter alignWithMargins="0">
    <oddFooter>&amp;CPage 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7"/>
  <sheetViews>
    <sheetView view="pageBreakPreview" zoomScaleSheetLayoutView="100" zoomScalePageLayoutView="0" workbookViewId="0" topLeftCell="A79">
      <selection activeCell="D88" sqref="D88:L88"/>
    </sheetView>
  </sheetViews>
  <sheetFormatPr defaultColWidth="11.57421875" defaultRowHeight="12.75"/>
  <cols>
    <col min="1" max="2" width="10.7109375" style="1" customWidth="1"/>
    <col min="3" max="3" width="5.7109375" style="1" customWidth="1"/>
    <col min="4" max="4" width="25.7109375" style="2" customWidth="1"/>
    <col min="5" max="5" width="15.8515625" style="3" customWidth="1"/>
    <col min="6" max="6" width="22.421875" style="3" customWidth="1"/>
    <col min="7" max="10" width="7.57421875" style="3" customWidth="1"/>
    <col min="11" max="11" width="9.00390625" style="4" customWidth="1"/>
    <col min="12" max="12" width="3.8515625" style="5" customWidth="1"/>
    <col min="13" max="13" width="1.421875" style="6" customWidth="1"/>
    <col min="14" max="253" width="11.421875" style="6" customWidth="1"/>
  </cols>
  <sheetData>
    <row r="1" spans="1:12" s="9" customFormat="1" ht="8.25" customHeight="1">
      <c r="A1" s="96"/>
      <c r="B1" s="96"/>
      <c r="C1" s="96"/>
      <c r="D1" s="7"/>
      <c r="E1" s="8"/>
      <c r="F1" s="8"/>
      <c r="G1" s="8"/>
      <c r="H1" s="8"/>
      <c r="I1" s="97"/>
      <c r="J1" s="97"/>
      <c r="K1" s="97"/>
      <c r="L1" s="97"/>
    </row>
    <row r="2" spans="1:12" s="9" customFormat="1" ht="20.25">
      <c r="A2" s="96"/>
      <c r="B2" s="96"/>
      <c r="C2" s="96"/>
      <c r="D2" s="98" t="s">
        <v>0</v>
      </c>
      <c r="E2" s="98"/>
      <c r="F2" s="98"/>
      <c r="G2" s="98"/>
      <c r="H2" s="10"/>
      <c r="I2" s="97"/>
      <c r="J2" s="97"/>
      <c r="K2" s="97"/>
      <c r="L2" s="97"/>
    </row>
    <row r="3" spans="1:12" s="9" customFormat="1" ht="8.25" customHeight="1">
      <c r="A3" s="96"/>
      <c r="B3" s="96"/>
      <c r="C3" s="96"/>
      <c r="D3" s="2"/>
      <c r="E3" s="3"/>
      <c r="F3" s="11"/>
      <c r="G3" s="11"/>
      <c r="H3" s="11"/>
      <c r="I3" s="97"/>
      <c r="J3" s="97"/>
      <c r="K3" s="97"/>
      <c r="L3" s="97"/>
    </row>
    <row r="4" spans="1:12" s="9" customFormat="1" ht="30.75" customHeight="1">
      <c r="A4" s="96"/>
      <c r="B4" s="96"/>
      <c r="C4" s="96"/>
      <c r="D4" s="99" t="s">
        <v>1</v>
      </c>
      <c r="E4" s="99"/>
      <c r="F4" s="99"/>
      <c r="G4" s="99"/>
      <c r="H4" s="12"/>
      <c r="I4" s="97"/>
      <c r="J4" s="97"/>
      <c r="K4" s="97"/>
      <c r="L4" s="97"/>
    </row>
    <row r="5" spans="1:12" s="9" customFormat="1" ht="8.25" customHeight="1">
      <c r="A5" s="96"/>
      <c r="B5" s="96"/>
      <c r="C5" s="96"/>
      <c r="D5" s="13"/>
      <c r="E5" s="14"/>
      <c r="F5" s="14"/>
      <c r="G5" s="14"/>
      <c r="H5" s="14"/>
      <c r="I5" s="97"/>
      <c r="J5" s="97"/>
      <c r="K5" s="97"/>
      <c r="L5" s="97"/>
    </row>
    <row r="6" spans="1:12" s="1" customFormat="1" ht="27" customHeight="1">
      <c r="A6" s="96"/>
      <c r="B6" s="96"/>
      <c r="C6" s="96"/>
      <c r="D6" s="15" t="s">
        <v>2</v>
      </c>
      <c r="E6" s="100" t="s">
        <v>3</v>
      </c>
      <c r="F6" s="100"/>
      <c r="G6" s="100"/>
      <c r="H6" s="16"/>
      <c r="I6" s="97"/>
      <c r="J6" s="97"/>
      <c r="K6" s="97"/>
      <c r="L6" s="97"/>
    </row>
    <row r="7" spans="1:12" s="1" customFormat="1" ht="8.25" customHeight="1">
      <c r="A7" s="96"/>
      <c r="B7" s="96"/>
      <c r="C7" s="96"/>
      <c r="D7" s="17"/>
      <c r="E7" s="18"/>
      <c r="F7" s="18"/>
      <c r="G7" s="18"/>
      <c r="H7" s="18"/>
      <c r="I7" s="97"/>
      <c r="J7" s="97"/>
      <c r="K7" s="97"/>
      <c r="L7" s="97"/>
    </row>
    <row r="8" spans="1:12" s="1" customFormat="1" ht="27" customHeight="1">
      <c r="A8" s="96"/>
      <c r="B8" s="96"/>
      <c r="C8" s="96"/>
      <c r="D8" s="19" t="s">
        <v>4</v>
      </c>
      <c r="E8" s="101" t="s">
        <v>5</v>
      </c>
      <c r="F8" s="101"/>
      <c r="G8" s="101"/>
      <c r="H8" s="20"/>
      <c r="I8" s="97"/>
      <c r="J8" s="97"/>
      <c r="K8" s="97"/>
      <c r="L8" s="97"/>
    </row>
    <row r="9" spans="1:12" s="1" customFormat="1" ht="4.5" customHeight="1">
      <c r="A9" s="96"/>
      <c r="B9" s="96"/>
      <c r="C9" s="96"/>
      <c r="D9" s="21"/>
      <c r="E9" s="22"/>
      <c r="F9" s="23"/>
      <c r="G9" s="23"/>
      <c r="H9" s="23"/>
      <c r="I9" s="97"/>
      <c r="J9" s="97"/>
      <c r="K9" s="97"/>
      <c r="L9" s="97"/>
    </row>
    <row r="10" spans="1:12" s="1" customFormat="1" ht="30">
      <c r="A10" s="102" t="s">
        <v>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1" customFormat="1" ht="7.5" customHeight="1">
      <c r="A11" s="24"/>
      <c r="B11" s="25"/>
      <c r="C11" s="25"/>
      <c r="D11" s="26"/>
      <c r="E11" s="27"/>
      <c r="F11" s="18"/>
      <c r="G11" s="18"/>
      <c r="H11" s="18"/>
      <c r="I11" s="18"/>
      <c r="J11" s="18"/>
      <c r="K11" s="28"/>
      <c r="L11" s="29"/>
    </row>
    <row r="12" spans="1:12" s="30" customFormat="1" ht="30">
      <c r="A12" s="89" t="s">
        <v>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253" s="34" customFormat="1" ht="18.75">
      <c r="A13" s="31" t="s">
        <v>8</v>
      </c>
      <c r="B13" s="32" t="s">
        <v>9</v>
      </c>
      <c r="C13" s="32" t="s">
        <v>10</v>
      </c>
      <c r="D13" s="32" t="s">
        <v>11</v>
      </c>
      <c r="E13" s="32" t="s">
        <v>12</v>
      </c>
      <c r="F13" s="32" t="s">
        <v>13</v>
      </c>
      <c r="G13" s="32" t="s">
        <v>14</v>
      </c>
      <c r="H13" s="32" t="s">
        <v>15</v>
      </c>
      <c r="I13" s="32" t="s">
        <v>16</v>
      </c>
      <c r="J13" s="32" t="s">
        <v>17</v>
      </c>
      <c r="K13" s="32" t="s">
        <v>18</v>
      </c>
      <c r="L13" s="33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</row>
    <row r="14" spans="1:12" s="35" customFormat="1" ht="12.75">
      <c r="A14" s="90" t="s">
        <v>19</v>
      </c>
      <c r="B14" s="90"/>
      <c r="C14" s="36">
        <f>COUNTA(#REF!)</f>
        <v>1</v>
      </c>
      <c r="D14" s="91" t="s">
        <v>20</v>
      </c>
      <c r="E14" s="91"/>
      <c r="F14" s="91"/>
      <c r="G14" s="91"/>
      <c r="H14" s="91"/>
      <c r="I14" s="91"/>
      <c r="J14" s="91"/>
      <c r="K14" s="91"/>
      <c r="L14" s="91"/>
    </row>
    <row r="15" spans="1:12" s="35" customFormat="1" ht="12.75">
      <c r="A15" s="38" t="s">
        <v>7</v>
      </c>
      <c r="B15" s="39" t="s">
        <v>21</v>
      </c>
      <c r="C15" s="40">
        <v>1</v>
      </c>
      <c r="D15" s="41" t="s">
        <v>22</v>
      </c>
      <c r="E15" s="42">
        <v>82714771</v>
      </c>
      <c r="F15" s="42" t="s">
        <v>23</v>
      </c>
      <c r="G15" s="42">
        <v>77</v>
      </c>
      <c r="H15" s="42">
        <v>70</v>
      </c>
      <c r="I15" s="42">
        <v>74</v>
      </c>
      <c r="J15" s="43"/>
      <c r="K15" s="44">
        <f>SUM(G15:I15)</f>
        <v>221</v>
      </c>
      <c r="L15" s="40">
        <v>1</v>
      </c>
    </row>
    <row r="16" spans="1:12" s="35" customFormat="1" ht="12.75">
      <c r="A16" s="90" t="s">
        <v>19</v>
      </c>
      <c r="B16" s="90"/>
      <c r="C16" s="36">
        <f>COUNTA(D17:D19)</f>
        <v>3</v>
      </c>
      <c r="D16" s="91" t="s">
        <v>24</v>
      </c>
      <c r="E16" s="91"/>
      <c r="F16" s="91"/>
      <c r="G16" s="91"/>
      <c r="H16" s="91"/>
      <c r="I16" s="91"/>
      <c r="J16" s="91"/>
      <c r="K16" s="91"/>
      <c r="L16" s="91"/>
    </row>
    <row r="17" spans="1:12" ht="12.75">
      <c r="A17" s="38" t="s">
        <v>7</v>
      </c>
      <c r="B17" s="42" t="s">
        <v>25</v>
      </c>
      <c r="C17" s="45">
        <v>1</v>
      </c>
      <c r="D17" s="41" t="s">
        <v>26</v>
      </c>
      <c r="E17" s="46">
        <v>82659176</v>
      </c>
      <c r="F17" s="47" t="s">
        <v>27</v>
      </c>
      <c r="G17" s="42">
        <v>28</v>
      </c>
      <c r="H17" s="48">
        <v>4</v>
      </c>
      <c r="I17" s="48">
        <v>34</v>
      </c>
      <c r="J17" s="49"/>
      <c r="K17" s="50">
        <f>SUM(G17:I17)</f>
        <v>66</v>
      </c>
      <c r="L17" s="45">
        <v>1</v>
      </c>
    </row>
    <row r="18" spans="1:12" ht="12.75">
      <c r="A18" s="38" t="s">
        <v>7</v>
      </c>
      <c r="B18" s="42" t="s">
        <v>25</v>
      </c>
      <c r="C18" s="45">
        <v>2</v>
      </c>
      <c r="D18" s="41" t="s">
        <v>28</v>
      </c>
      <c r="E18" s="46">
        <v>82762749</v>
      </c>
      <c r="F18" s="47" t="s">
        <v>27</v>
      </c>
      <c r="G18" s="42">
        <v>90</v>
      </c>
      <c r="H18" s="48">
        <v>90</v>
      </c>
      <c r="I18" s="48">
        <v>90</v>
      </c>
      <c r="J18" s="49"/>
      <c r="K18" s="50">
        <f>SUM(G18:I18)</f>
        <v>270</v>
      </c>
      <c r="L18" s="45">
        <v>2</v>
      </c>
    </row>
    <row r="19" spans="1:12" ht="12.75">
      <c r="A19" s="38" t="s">
        <v>7</v>
      </c>
      <c r="B19" s="42" t="s">
        <v>25</v>
      </c>
      <c r="C19" s="45">
        <v>3</v>
      </c>
      <c r="D19" s="41" t="s">
        <v>29</v>
      </c>
      <c r="E19" s="46">
        <v>82739502</v>
      </c>
      <c r="F19" s="47" t="s">
        <v>23</v>
      </c>
      <c r="G19" s="42">
        <v>75</v>
      </c>
      <c r="H19" s="48">
        <v>64</v>
      </c>
      <c r="I19" s="48">
        <v>76</v>
      </c>
      <c r="J19" s="49"/>
      <c r="K19" s="50">
        <f>SUM(G19:I19)</f>
        <v>215</v>
      </c>
      <c r="L19" s="45">
        <v>3</v>
      </c>
    </row>
    <row r="20" spans="1:12" s="35" customFormat="1" ht="12.75">
      <c r="A20" s="90" t="s">
        <v>19</v>
      </c>
      <c r="B20" s="90"/>
      <c r="C20" s="36">
        <f>COUNTA(D21:D21)</f>
        <v>1</v>
      </c>
      <c r="D20" s="91" t="s">
        <v>30</v>
      </c>
      <c r="E20" s="91"/>
      <c r="F20" s="91"/>
      <c r="G20" s="91"/>
      <c r="H20" s="91"/>
      <c r="I20" s="91"/>
      <c r="J20" s="91"/>
      <c r="K20" s="91"/>
      <c r="L20" s="91"/>
    </row>
    <row r="21" spans="1:12" s="35" customFormat="1" ht="12.75">
      <c r="A21" s="38" t="s">
        <v>7</v>
      </c>
      <c r="B21" s="42" t="s">
        <v>31</v>
      </c>
      <c r="C21" s="40">
        <v>1</v>
      </c>
      <c r="D21" s="51" t="s">
        <v>32</v>
      </c>
      <c r="E21" s="42">
        <v>82632778</v>
      </c>
      <c r="F21" s="52" t="s">
        <v>33</v>
      </c>
      <c r="G21" s="42">
        <v>95</v>
      </c>
      <c r="H21" s="42">
        <v>89</v>
      </c>
      <c r="I21" s="42">
        <v>91</v>
      </c>
      <c r="J21" s="43"/>
      <c r="K21" s="53">
        <f>SUM(G21:I21)</f>
        <v>275</v>
      </c>
      <c r="L21" s="40">
        <v>1</v>
      </c>
    </row>
    <row r="22" spans="1:12" s="35" customFormat="1" ht="12.75">
      <c r="A22" s="90" t="s">
        <v>19</v>
      </c>
      <c r="B22" s="90"/>
      <c r="C22" s="36">
        <f>COUNTA(D23:D26)</f>
        <v>4</v>
      </c>
      <c r="D22" s="91" t="s">
        <v>34</v>
      </c>
      <c r="E22" s="91"/>
      <c r="F22" s="91"/>
      <c r="G22" s="91"/>
      <c r="H22" s="91"/>
      <c r="I22" s="91"/>
      <c r="J22" s="91"/>
      <c r="K22" s="91"/>
      <c r="L22" s="91"/>
    </row>
    <row r="23" spans="1:12" ht="12.75">
      <c r="A23" s="38" t="s">
        <v>7</v>
      </c>
      <c r="B23" s="48" t="s">
        <v>35</v>
      </c>
      <c r="C23" s="45">
        <v>1</v>
      </c>
      <c r="D23" s="54" t="s">
        <v>36</v>
      </c>
      <c r="E23" s="55">
        <v>82713663</v>
      </c>
      <c r="F23" s="47" t="s">
        <v>33</v>
      </c>
      <c r="G23" s="55">
        <v>79</v>
      </c>
      <c r="H23" s="55">
        <v>73</v>
      </c>
      <c r="I23" s="55">
        <v>75</v>
      </c>
      <c r="J23" s="49"/>
      <c r="K23" s="50">
        <f>SUM(G23:I23)</f>
        <v>227</v>
      </c>
      <c r="L23" s="56">
        <v>1</v>
      </c>
    </row>
    <row r="24" spans="1:12" ht="12.75">
      <c r="A24" s="38" t="s">
        <v>7</v>
      </c>
      <c r="B24" s="48" t="s">
        <v>35</v>
      </c>
      <c r="C24" s="45">
        <v>2</v>
      </c>
      <c r="D24" s="54" t="s">
        <v>37</v>
      </c>
      <c r="E24" s="55">
        <v>82740167</v>
      </c>
      <c r="F24" s="47" t="s">
        <v>33</v>
      </c>
      <c r="G24" s="57">
        <v>75</v>
      </c>
      <c r="H24" s="57">
        <v>67</v>
      </c>
      <c r="I24" s="57">
        <v>58</v>
      </c>
      <c r="J24" s="49"/>
      <c r="K24" s="50">
        <f>SUM(G24:I24)</f>
        <v>200</v>
      </c>
      <c r="L24" s="56">
        <v>2</v>
      </c>
    </row>
    <row r="25" spans="1:12" ht="12.75">
      <c r="A25" s="38" t="s">
        <v>7</v>
      </c>
      <c r="B25" s="48" t="s">
        <v>35</v>
      </c>
      <c r="C25" s="45">
        <v>3</v>
      </c>
      <c r="D25" s="54" t="s">
        <v>38</v>
      </c>
      <c r="E25" s="55">
        <v>82623139</v>
      </c>
      <c r="F25" s="47" t="s">
        <v>39</v>
      </c>
      <c r="G25" s="57">
        <v>54</v>
      </c>
      <c r="H25" s="57">
        <v>70</v>
      </c>
      <c r="I25" s="57">
        <v>55</v>
      </c>
      <c r="J25" s="49"/>
      <c r="K25" s="50">
        <f>SUM(G25:I25)</f>
        <v>179</v>
      </c>
      <c r="L25" s="56">
        <v>3</v>
      </c>
    </row>
    <row r="26" spans="1:12" ht="12.75">
      <c r="A26" s="38" t="s">
        <v>7</v>
      </c>
      <c r="B26" s="48" t="s">
        <v>35</v>
      </c>
      <c r="C26" s="45">
        <v>4</v>
      </c>
      <c r="D26" s="41" t="s">
        <v>40</v>
      </c>
      <c r="E26" s="46">
        <v>82659177</v>
      </c>
      <c r="F26" s="47" t="s">
        <v>27</v>
      </c>
      <c r="G26" s="48">
        <v>82</v>
      </c>
      <c r="H26" s="48">
        <v>74</v>
      </c>
      <c r="I26" s="48">
        <v>78</v>
      </c>
      <c r="J26" s="49"/>
      <c r="K26" s="50">
        <f>SUM(G26:I26)</f>
        <v>234</v>
      </c>
      <c r="L26" s="56">
        <v>4</v>
      </c>
    </row>
    <row r="27" spans="1:12" s="35" customFormat="1" ht="12.75">
      <c r="A27" s="90" t="s">
        <v>19</v>
      </c>
      <c r="B27" s="90"/>
      <c r="C27" s="36">
        <f>COUNTA(D28:D30)</f>
        <v>3</v>
      </c>
      <c r="D27" s="91" t="s">
        <v>41</v>
      </c>
      <c r="E27" s="91"/>
      <c r="F27" s="91"/>
      <c r="G27" s="91"/>
      <c r="H27" s="91"/>
      <c r="I27" s="91"/>
      <c r="J27" s="91"/>
      <c r="K27" s="91"/>
      <c r="L27" s="91"/>
    </row>
    <row r="28" spans="1:14" s="5" customFormat="1" ht="12.75">
      <c r="A28" s="38" t="s">
        <v>7</v>
      </c>
      <c r="B28" s="58" t="s">
        <v>42</v>
      </c>
      <c r="C28" s="45">
        <v>1</v>
      </c>
      <c r="D28" s="41" t="s">
        <v>43</v>
      </c>
      <c r="E28" s="46">
        <v>82558045</v>
      </c>
      <c r="F28" s="52" t="s">
        <v>27</v>
      </c>
      <c r="G28" s="46">
        <v>86</v>
      </c>
      <c r="H28" s="46">
        <v>91</v>
      </c>
      <c r="I28" s="46">
        <v>94</v>
      </c>
      <c r="J28" s="42">
        <v>89</v>
      </c>
      <c r="K28" s="50">
        <f>SUM(G28:J28)</f>
        <v>360</v>
      </c>
      <c r="L28" s="56">
        <v>1</v>
      </c>
      <c r="M28" s="59"/>
      <c r="N28" s="59"/>
    </row>
    <row r="29" spans="1:14" s="5" customFormat="1" ht="12" customHeight="1">
      <c r="A29" s="38" t="s">
        <v>7</v>
      </c>
      <c r="B29" s="58" t="s">
        <v>42</v>
      </c>
      <c r="C29" s="45">
        <v>2</v>
      </c>
      <c r="D29" s="54" t="s">
        <v>44</v>
      </c>
      <c r="E29" s="46">
        <v>82687006</v>
      </c>
      <c r="F29" s="52" t="s">
        <v>27</v>
      </c>
      <c r="G29" s="55">
        <v>83</v>
      </c>
      <c r="H29" s="55">
        <v>88</v>
      </c>
      <c r="I29" s="55">
        <v>86</v>
      </c>
      <c r="J29" s="42">
        <v>81</v>
      </c>
      <c r="K29" s="50">
        <f>SUM(G29:J29)</f>
        <v>338</v>
      </c>
      <c r="L29" s="56">
        <v>2</v>
      </c>
      <c r="M29" s="59"/>
      <c r="N29" s="59"/>
    </row>
    <row r="30" spans="1:14" s="5" customFormat="1" ht="12" customHeight="1">
      <c r="A30" s="38" t="s">
        <v>7</v>
      </c>
      <c r="B30" s="58" t="s">
        <v>42</v>
      </c>
      <c r="C30" s="45">
        <v>3</v>
      </c>
      <c r="D30" s="54" t="s">
        <v>45</v>
      </c>
      <c r="E30" s="46">
        <v>82727205</v>
      </c>
      <c r="F30" s="52" t="s">
        <v>27</v>
      </c>
      <c r="G30" s="55">
        <v>67</v>
      </c>
      <c r="H30" s="55">
        <v>83</v>
      </c>
      <c r="I30" s="55">
        <v>63</v>
      </c>
      <c r="J30" s="42">
        <v>83</v>
      </c>
      <c r="K30" s="50">
        <f>SUM(G30:J30)</f>
        <v>296</v>
      </c>
      <c r="L30" s="56">
        <v>3</v>
      </c>
      <c r="M30" s="59"/>
      <c r="N30" s="59"/>
    </row>
    <row r="31" spans="1:12" s="35" customFormat="1" ht="12.75">
      <c r="A31" s="90" t="s">
        <v>19</v>
      </c>
      <c r="B31" s="90"/>
      <c r="C31" s="36">
        <f>COUNTA(D32:D35)</f>
        <v>4</v>
      </c>
      <c r="D31" s="91" t="s">
        <v>46</v>
      </c>
      <c r="E31" s="91"/>
      <c r="F31" s="91"/>
      <c r="G31" s="91"/>
      <c r="H31" s="91"/>
      <c r="I31" s="91"/>
      <c r="J31" s="91"/>
      <c r="K31" s="91"/>
      <c r="L31" s="91"/>
    </row>
    <row r="32" spans="1:14" s="5" customFormat="1" ht="12.75">
      <c r="A32" s="38" t="s">
        <v>7</v>
      </c>
      <c r="B32" s="58" t="s">
        <v>47</v>
      </c>
      <c r="C32" s="45">
        <v>1</v>
      </c>
      <c r="D32" s="41" t="s">
        <v>48</v>
      </c>
      <c r="E32" s="46">
        <v>82664783</v>
      </c>
      <c r="F32" s="47" t="s">
        <v>49</v>
      </c>
      <c r="G32" s="46">
        <v>82</v>
      </c>
      <c r="H32" s="46">
        <v>85</v>
      </c>
      <c r="I32" s="46">
        <v>84</v>
      </c>
      <c r="J32" s="46">
        <v>86</v>
      </c>
      <c r="K32" s="53">
        <f>SUM(G32:J32)</f>
        <v>337</v>
      </c>
      <c r="L32" s="56">
        <v>1</v>
      </c>
      <c r="M32" s="59"/>
      <c r="N32" s="59"/>
    </row>
    <row r="33" spans="1:14" s="5" customFormat="1" ht="12.75">
      <c r="A33" s="38" t="s">
        <v>7</v>
      </c>
      <c r="B33" s="58" t="s">
        <v>47</v>
      </c>
      <c r="C33" s="45">
        <v>2</v>
      </c>
      <c r="D33" s="41" t="s">
        <v>50</v>
      </c>
      <c r="E33" s="46">
        <v>82612507</v>
      </c>
      <c r="F33" s="47" t="s">
        <v>27</v>
      </c>
      <c r="G33" s="46">
        <v>77</v>
      </c>
      <c r="H33" s="46">
        <v>84</v>
      </c>
      <c r="I33" s="46">
        <v>70</v>
      </c>
      <c r="J33" s="46">
        <v>82</v>
      </c>
      <c r="K33" s="53">
        <f>SUM(G33:J33)</f>
        <v>313</v>
      </c>
      <c r="L33" s="56">
        <v>2</v>
      </c>
      <c r="M33" s="59"/>
      <c r="N33" s="59"/>
    </row>
    <row r="34" spans="1:14" s="5" customFormat="1" ht="12.75">
      <c r="A34" s="38" t="s">
        <v>7</v>
      </c>
      <c r="B34" s="58" t="s">
        <v>47</v>
      </c>
      <c r="C34" s="45">
        <v>3</v>
      </c>
      <c r="D34" s="54" t="s">
        <v>51</v>
      </c>
      <c r="E34" s="60">
        <v>82727206</v>
      </c>
      <c r="F34" s="61" t="s">
        <v>27</v>
      </c>
      <c r="G34" s="55">
        <v>78</v>
      </c>
      <c r="H34" s="55">
        <v>72</v>
      </c>
      <c r="I34" s="55">
        <v>68</v>
      </c>
      <c r="J34" s="55">
        <v>79</v>
      </c>
      <c r="K34" s="53">
        <f>SUM(G34:J34)</f>
        <v>297</v>
      </c>
      <c r="L34" s="56">
        <v>3</v>
      </c>
      <c r="M34" s="59"/>
      <c r="N34" s="59"/>
    </row>
    <row r="35" spans="1:14" s="5" customFormat="1" ht="12.75">
      <c r="A35" s="38" t="s">
        <v>7</v>
      </c>
      <c r="B35" s="58" t="s">
        <v>47</v>
      </c>
      <c r="C35" s="45">
        <v>4</v>
      </c>
      <c r="D35" s="41" t="s">
        <v>52</v>
      </c>
      <c r="E35" s="46">
        <v>82609294</v>
      </c>
      <c r="F35" s="47" t="s">
        <v>27</v>
      </c>
      <c r="G35" s="46">
        <v>89</v>
      </c>
      <c r="H35" s="46">
        <v>94</v>
      </c>
      <c r="I35" s="46">
        <v>90</v>
      </c>
      <c r="J35" s="46">
        <v>87</v>
      </c>
      <c r="K35" s="53">
        <f>SUM(G35:J35)</f>
        <v>360</v>
      </c>
      <c r="L35" s="56">
        <v>4</v>
      </c>
      <c r="M35" s="59"/>
      <c r="N35" s="59"/>
    </row>
    <row r="36" spans="1:253" s="62" customFormat="1" ht="30">
      <c r="A36" s="92" t="s">
        <v>53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IL36" s="30"/>
      <c r="IM36" s="30"/>
      <c r="IN36" s="30"/>
      <c r="IO36" s="30"/>
      <c r="IP36" s="30"/>
      <c r="IQ36" s="30"/>
      <c r="IR36" s="30"/>
      <c r="IS36" s="30"/>
    </row>
    <row r="37" spans="1:253" s="34" customFormat="1" ht="18.75">
      <c r="A37" s="63" t="s">
        <v>8</v>
      </c>
      <c r="B37" s="50" t="s">
        <v>9</v>
      </c>
      <c r="C37" s="50" t="s">
        <v>10</v>
      </c>
      <c r="D37" s="64" t="s">
        <v>11</v>
      </c>
      <c r="E37" s="50" t="s">
        <v>12</v>
      </c>
      <c r="F37" s="50" t="s">
        <v>13</v>
      </c>
      <c r="G37" s="50" t="s">
        <v>14</v>
      </c>
      <c r="H37" s="50" t="s">
        <v>15</v>
      </c>
      <c r="I37" s="50" t="s">
        <v>16</v>
      </c>
      <c r="J37" s="50" t="s">
        <v>17</v>
      </c>
      <c r="K37" s="65"/>
      <c r="L37" s="66"/>
      <c r="IL37" s="35"/>
      <c r="IM37" s="35"/>
      <c r="IN37" s="35"/>
      <c r="IO37" s="35"/>
      <c r="IP37" s="35"/>
      <c r="IQ37" s="35"/>
      <c r="IR37" s="35"/>
      <c r="IS37" s="35"/>
    </row>
    <row r="38" spans="1:12" s="35" customFormat="1" ht="12.75">
      <c r="A38" s="93" t="s">
        <v>19</v>
      </c>
      <c r="B38" s="93"/>
      <c r="C38" s="37">
        <f>COUNTA(D39:D44)</f>
        <v>6</v>
      </c>
      <c r="D38" s="94" t="s">
        <v>20</v>
      </c>
      <c r="E38" s="94"/>
      <c r="F38" s="94"/>
      <c r="G38" s="94"/>
      <c r="H38" s="94"/>
      <c r="I38" s="94"/>
      <c r="J38" s="94"/>
      <c r="K38" s="94"/>
      <c r="L38" s="94"/>
    </row>
    <row r="39" spans="1:12" ht="12.75">
      <c r="A39" s="38" t="s">
        <v>53</v>
      </c>
      <c r="B39" s="48" t="s">
        <v>21</v>
      </c>
      <c r="C39" s="45">
        <v>1</v>
      </c>
      <c r="D39" s="37" t="s">
        <v>54</v>
      </c>
      <c r="E39" s="42">
        <v>82722766</v>
      </c>
      <c r="F39" s="42" t="s">
        <v>55</v>
      </c>
      <c r="G39" s="67">
        <v>89</v>
      </c>
      <c r="H39" s="68">
        <v>90.7</v>
      </c>
      <c r="I39" s="68">
        <v>91.4</v>
      </c>
      <c r="J39" s="49"/>
      <c r="K39" s="69">
        <f aca="true" t="shared" si="0" ref="K39:K44">SUM(G39:I39)</f>
        <v>271.1</v>
      </c>
      <c r="L39" s="56">
        <v>1</v>
      </c>
    </row>
    <row r="40" spans="1:12" ht="12.75">
      <c r="A40" s="38" t="s">
        <v>53</v>
      </c>
      <c r="B40" s="48" t="s">
        <v>21</v>
      </c>
      <c r="C40" s="45">
        <v>2</v>
      </c>
      <c r="D40" s="37" t="s">
        <v>56</v>
      </c>
      <c r="E40" s="42">
        <v>82750575</v>
      </c>
      <c r="F40" s="42" t="s">
        <v>55</v>
      </c>
      <c r="G40" s="67">
        <v>81.5</v>
      </c>
      <c r="H40" s="68">
        <v>86.8</v>
      </c>
      <c r="I40" s="68">
        <v>73.4</v>
      </c>
      <c r="J40" s="49"/>
      <c r="K40" s="69">
        <f t="shared" si="0"/>
        <v>241.70000000000002</v>
      </c>
      <c r="L40" s="56">
        <v>2</v>
      </c>
    </row>
    <row r="41" spans="1:12" ht="12.75">
      <c r="A41" s="38" t="s">
        <v>53</v>
      </c>
      <c r="B41" s="48" t="s">
        <v>21</v>
      </c>
      <c r="C41" s="45">
        <v>3</v>
      </c>
      <c r="D41" s="70" t="s">
        <v>57</v>
      </c>
      <c r="E41" s="46">
        <v>82750084</v>
      </c>
      <c r="F41" s="47" t="s">
        <v>39</v>
      </c>
      <c r="G41" s="68">
        <v>30.2</v>
      </c>
      <c r="H41" s="68">
        <v>47.7</v>
      </c>
      <c r="I41" s="68">
        <v>47.8</v>
      </c>
      <c r="J41" s="49"/>
      <c r="K41" s="69">
        <f t="shared" si="0"/>
        <v>125.7</v>
      </c>
      <c r="L41" s="56">
        <v>3</v>
      </c>
    </row>
    <row r="42" spans="1:12" ht="12.75">
      <c r="A42" s="38" t="s">
        <v>53</v>
      </c>
      <c r="B42" s="48" t="s">
        <v>21</v>
      </c>
      <c r="C42" s="45">
        <v>4</v>
      </c>
      <c r="D42" s="70" t="s">
        <v>58</v>
      </c>
      <c r="E42" s="46">
        <v>82716601</v>
      </c>
      <c r="F42" s="47" t="s">
        <v>49</v>
      </c>
      <c r="G42" s="68">
        <v>87.5</v>
      </c>
      <c r="H42" s="68">
        <v>88.7</v>
      </c>
      <c r="I42" s="68">
        <v>85.7</v>
      </c>
      <c r="J42" s="49"/>
      <c r="K42" s="69">
        <f t="shared" si="0"/>
        <v>261.9</v>
      </c>
      <c r="L42" s="56">
        <v>4</v>
      </c>
    </row>
    <row r="43" spans="1:12" ht="12.75">
      <c r="A43" s="38" t="s">
        <v>53</v>
      </c>
      <c r="B43" s="48" t="s">
        <v>21</v>
      </c>
      <c r="C43" s="45">
        <v>5</v>
      </c>
      <c r="D43" s="70" t="s">
        <v>22</v>
      </c>
      <c r="E43" s="46">
        <v>82714771</v>
      </c>
      <c r="F43" s="47" t="s">
        <v>23</v>
      </c>
      <c r="G43" s="68">
        <v>92</v>
      </c>
      <c r="H43" s="68">
        <v>97</v>
      </c>
      <c r="I43" s="68">
        <v>82.2</v>
      </c>
      <c r="J43" s="49"/>
      <c r="K43" s="69">
        <f t="shared" si="0"/>
        <v>271.2</v>
      </c>
      <c r="L43" s="56">
        <v>5</v>
      </c>
    </row>
    <row r="44" spans="1:12" ht="12.75">
      <c r="A44" s="38" t="s">
        <v>53</v>
      </c>
      <c r="B44" s="48" t="s">
        <v>21</v>
      </c>
      <c r="C44" s="45">
        <v>6</v>
      </c>
      <c r="D44" s="71" t="s">
        <v>59</v>
      </c>
      <c r="E44" s="55">
        <v>82670170</v>
      </c>
      <c r="F44" s="47" t="s">
        <v>60</v>
      </c>
      <c r="G44" s="67">
        <v>87.8</v>
      </c>
      <c r="H44" s="68">
        <v>86.7</v>
      </c>
      <c r="I44" s="68">
        <v>92.8</v>
      </c>
      <c r="J44" s="49"/>
      <c r="K44" s="69">
        <f t="shared" si="0"/>
        <v>267.3</v>
      </c>
      <c r="L44" s="56">
        <v>6</v>
      </c>
    </row>
    <row r="45" spans="1:12" s="35" customFormat="1" ht="12.75">
      <c r="A45" s="93" t="s">
        <v>19</v>
      </c>
      <c r="B45" s="93"/>
      <c r="C45" s="37">
        <f>COUNTA(D46:D60)</f>
        <v>15</v>
      </c>
      <c r="D45" s="94" t="s">
        <v>24</v>
      </c>
      <c r="E45" s="94"/>
      <c r="F45" s="94"/>
      <c r="G45" s="94"/>
      <c r="H45" s="94"/>
      <c r="I45" s="94"/>
      <c r="J45" s="94"/>
      <c r="K45" s="94"/>
      <c r="L45" s="94"/>
    </row>
    <row r="46" spans="1:12" ht="12.75">
      <c r="A46" s="38" t="s">
        <v>53</v>
      </c>
      <c r="B46" s="42" t="s">
        <v>25</v>
      </c>
      <c r="C46" s="45">
        <v>1</v>
      </c>
      <c r="D46" s="70" t="s">
        <v>61</v>
      </c>
      <c r="E46" s="46">
        <v>82751803</v>
      </c>
      <c r="F46" s="47" t="s">
        <v>33</v>
      </c>
      <c r="G46" s="46">
        <v>72.7</v>
      </c>
      <c r="H46" s="46">
        <v>58.2</v>
      </c>
      <c r="I46" s="46">
        <v>59.4</v>
      </c>
      <c r="J46" s="49"/>
      <c r="K46" s="69">
        <f aca="true" t="shared" si="1" ref="K46:K60">SUM(G46:I46)</f>
        <v>190.3</v>
      </c>
      <c r="L46" s="72">
        <v>1</v>
      </c>
    </row>
    <row r="47" spans="1:12" ht="12.75">
      <c r="A47" s="38" t="s">
        <v>53</v>
      </c>
      <c r="B47" s="42" t="s">
        <v>25</v>
      </c>
      <c r="C47" s="45">
        <v>2</v>
      </c>
      <c r="D47" s="70" t="s">
        <v>37</v>
      </c>
      <c r="E47" s="46">
        <v>82740167</v>
      </c>
      <c r="F47" s="47" t="s">
        <v>33</v>
      </c>
      <c r="G47" s="46">
        <v>92.9</v>
      </c>
      <c r="H47" s="46">
        <v>85.7</v>
      </c>
      <c r="I47" s="46">
        <v>74.1</v>
      </c>
      <c r="J47" s="49"/>
      <c r="K47" s="69">
        <f t="shared" si="1"/>
        <v>252.70000000000002</v>
      </c>
      <c r="L47" s="72">
        <v>2</v>
      </c>
    </row>
    <row r="48" spans="1:12" ht="12.75">
      <c r="A48" s="38" t="s">
        <v>53</v>
      </c>
      <c r="B48" s="42" t="s">
        <v>25</v>
      </c>
      <c r="C48" s="45">
        <v>3</v>
      </c>
      <c r="D48" s="70" t="s">
        <v>62</v>
      </c>
      <c r="E48" s="46">
        <v>82755708</v>
      </c>
      <c r="F48" s="47" t="s">
        <v>33</v>
      </c>
      <c r="G48" s="46">
        <v>68.2</v>
      </c>
      <c r="H48" s="46">
        <v>64.6</v>
      </c>
      <c r="I48" s="46">
        <v>68.1</v>
      </c>
      <c r="J48" s="49"/>
      <c r="K48" s="69">
        <f t="shared" si="1"/>
        <v>200.9</v>
      </c>
      <c r="L48" s="72">
        <v>3</v>
      </c>
    </row>
    <row r="49" spans="1:12" ht="12.75">
      <c r="A49" s="38" t="s">
        <v>53</v>
      </c>
      <c r="B49" s="42" t="s">
        <v>25</v>
      </c>
      <c r="C49" s="45">
        <v>4</v>
      </c>
      <c r="D49" s="70" t="s">
        <v>63</v>
      </c>
      <c r="E49" s="73">
        <v>82754357</v>
      </c>
      <c r="F49" s="47" t="s">
        <v>39</v>
      </c>
      <c r="G49" s="73">
        <v>61.1</v>
      </c>
      <c r="H49" s="73">
        <v>64.7</v>
      </c>
      <c r="I49" s="73">
        <v>70.4</v>
      </c>
      <c r="J49" s="74"/>
      <c r="K49" s="69">
        <f t="shared" si="1"/>
        <v>196.20000000000002</v>
      </c>
      <c r="L49" s="72">
        <v>4</v>
      </c>
    </row>
    <row r="50" spans="1:12" ht="12.75">
      <c r="A50" s="38" t="s">
        <v>53</v>
      </c>
      <c r="B50" s="42" t="s">
        <v>25</v>
      </c>
      <c r="C50" s="45">
        <v>5</v>
      </c>
      <c r="D50" s="70" t="s">
        <v>64</v>
      </c>
      <c r="E50" s="55" t="s">
        <v>65</v>
      </c>
      <c r="F50" s="47" t="s">
        <v>33</v>
      </c>
      <c r="G50" s="75">
        <v>63.7</v>
      </c>
      <c r="H50" s="46">
        <v>66</v>
      </c>
      <c r="I50" s="46">
        <v>61.33</v>
      </c>
      <c r="J50" s="49"/>
      <c r="K50" s="69">
        <f t="shared" si="1"/>
        <v>191.02999999999997</v>
      </c>
      <c r="L50" s="72">
        <v>5</v>
      </c>
    </row>
    <row r="51" spans="1:12" ht="12.75">
      <c r="A51" s="38" t="s">
        <v>53</v>
      </c>
      <c r="B51" s="42" t="s">
        <v>25</v>
      </c>
      <c r="C51" s="45">
        <v>6</v>
      </c>
      <c r="D51" s="70" t="s">
        <v>66</v>
      </c>
      <c r="E51" s="55">
        <v>82754249</v>
      </c>
      <c r="F51" s="47" t="s">
        <v>67</v>
      </c>
      <c r="G51" s="46">
        <v>77.3</v>
      </c>
      <c r="H51" s="46">
        <v>71.1</v>
      </c>
      <c r="I51" s="46">
        <v>68.5</v>
      </c>
      <c r="J51" s="49"/>
      <c r="K51" s="69">
        <f t="shared" si="1"/>
        <v>216.89999999999998</v>
      </c>
      <c r="L51" s="72">
        <v>6</v>
      </c>
    </row>
    <row r="52" spans="1:12" ht="12.75">
      <c r="A52" s="38" t="s">
        <v>53</v>
      </c>
      <c r="B52" s="42" t="s">
        <v>25</v>
      </c>
      <c r="C52" s="45">
        <v>7</v>
      </c>
      <c r="D52" s="70" t="s">
        <v>68</v>
      </c>
      <c r="E52" s="55">
        <v>82716844</v>
      </c>
      <c r="F52" s="76" t="s">
        <v>67</v>
      </c>
      <c r="G52" s="75">
        <v>79.3</v>
      </c>
      <c r="H52" s="46">
        <v>83.1</v>
      </c>
      <c r="I52" s="46">
        <v>80.1</v>
      </c>
      <c r="J52" s="49"/>
      <c r="K52" s="69">
        <f t="shared" si="1"/>
        <v>242.49999999999997</v>
      </c>
      <c r="L52" s="72">
        <v>7</v>
      </c>
    </row>
    <row r="53" spans="1:12" ht="12.75">
      <c r="A53" s="38" t="s">
        <v>53</v>
      </c>
      <c r="B53" s="42" t="s">
        <v>25</v>
      </c>
      <c r="C53" s="45">
        <v>8</v>
      </c>
      <c r="D53" s="70" t="s">
        <v>69</v>
      </c>
      <c r="E53" s="55">
        <v>82755976</v>
      </c>
      <c r="F53" s="76" t="s">
        <v>67</v>
      </c>
      <c r="G53" s="75">
        <v>65.9</v>
      </c>
      <c r="H53" s="46">
        <v>69.9</v>
      </c>
      <c r="I53" s="46">
        <v>67.2</v>
      </c>
      <c r="J53" s="49"/>
      <c r="K53" s="69">
        <f t="shared" si="1"/>
        <v>203</v>
      </c>
      <c r="L53" s="72">
        <v>8</v>
      </c>
    </row>
    <row r="54" spans="1:12" ht="12.75">
      <c r="A54" s="38" t="s">
        <v>53</v>
      </c>
      <c r="B54" s="42" t="s">
        <v>25</v>
      </c>
      <c r="C54" s="45">
        <v>9</v>
      </c>
      <c r="D54" s="70" t="s">
        <v>70</v>
      </c>
      <c r="E54" s="55">
        <v>82754250</v>
      </c>
      <c r="F54" s="47" t="s">
        <v>67</v>
      </c>
      <c r="G54" s="46">
        <v>83.8</v>
      </c>
      <c r="H54" s="46">
        <v>88.1</v>
      </c>
      <c r="I54" s="46">
        <v>77.9</v>
      </c>
      <c r="J54" s="49"/>
      <c r="K54" s="69">
        <f t="shared" si="1"/>
        <v>249.79999999999998</v>
      </c>
      <c r="L54" s="72">
        <v>9</v>
      </c>
    </row>
    <row r="55" spans="1:12" ht="12.75">
      <c r="A55" s="38" t="s">
        <v>53</v>
      </c>
      <c r="B55" s="42" t="s">
        <v>25</v>
      </c>
      <c r="C55" s="45">
        <v>10</v>
      </c>
      <c r="D55" s="70" t="s">
        <v>71</v>
      </c>
      <c r="E55" s="46">
        <v>82754486</v>
      </c>
      <c r="F55" s="47" t="s">
        <v>27</v>
      </c>
      <c r="G55" s="46">
        <v>50.4</v>
      </c>
      <c r="H55" s="46">
        <v>26.9</v>
      </c>
      <c r="I55" s="46">
        <v>53.1</v>
      </c>
      <c r="J55" s="49"/>
      <c r="K55" s="69">
        <f t="shared" si="1"/>
        <v>130.4</v>
      </c>
      <c r="L55" s="72">
        <v>10</v>
      </c>
    </row>
    <row r="56" spans="1:12" ht="12.75">
      <c r="A56" s="38" t="s">
        <v>53</v>
      </c>
      <c r="B56" s="42" t="s">
        <v>25</v>
      </c>
      <c r="C56" s="45">
        <v>11</v>
      </c>
      <c r="D56" s="70" t="s">
        <v>72</v>
      </c>
      <c r="E56" s="55">
        <v>82712141</v>
      </c>
      <c r="F56" s="47" t="s">
        <v>23</v>
      </c>
      <c r="G56" s="46">
        <v>77.3</v>
      </c>
      <c r="H56" s="46">
        <v>78.6</v>
      </c>
      <c r="I56" s="46">
        <v>89.3</v>
      </c>
      <c r="J56" s="49"/>
      <c r="K56" s="69">
        <f t="shared" si="1"/>
        <v>245.2</v>
      </c>
      <c r="L56" s="72">
        <v>11</v>
      </c>
    </row>
    <row r="57" spans="1:12" ht="12.75">
      <c r="A57" s="38" t="s">
        <v>53</v>
      </c>
      <c r="B57" s="42" t="s">
        <v>25</v>
      </c>
      <c r="C57" s="45">
        <v>12</v>
      </c>
      <c r="D57" s="70" t="s">
        <v>29</v>
      </c>
      <c r="E57" s="46">
        <v>82739502</v>
      </c>
      <c r="F57" s="47" t="s">
        <v>23</v>
      </c>
      <c r="G57" s="46">
        <v>64.3</v>
      </c>
      <c r="H57" s="46">
        <v>80.8</v>
      </c>
      <c r="I57" s="46">
        <v>72.7</v>
      </c>
      <c r="J57" s="49"/>
      <c r="K57" s="69">
        <f t="shared" si="1"/>
        <v>217.8</v>
      </c>
      <c r="L57" s="72">
        <v>12</v>
      </c>
    </row>
    <row r="58" spans="1:12" ht="12.75">
      <c r="A58" s="38" t="s">
        <v>53</v>
      </c>
      <c r="B58" s="42" t="s">
        <v>25</v>
      </c>
      <c r="C58" s="45">
        <v>13</v>
      </c>
      <c r="D58" s="70" t="s">
        <v>73</v>
      </c>
      <c r="E58" s="46">
        <v>82743656</v>
      </c>
      <c r="F58" s="47" t="s">
        <v>74</v>
      </c>
      <c r="G58" s="46">
        <v>71.6</v>
      </c>
      <c r="H58" s="46">
        <v>78.8</v>
      </c>
      <c r="I58" s="46">
        <v>80.4</v>
      </c>
      <c r="J58" s="49"/>
      <c r="K58" s="69">
        <f t="shared" si="1"/>
        <v>230.79999999999998</v>
      </c>
      <c r="L58" s="72">
        <v>13</v>
      </c>
    </row>
    <row r="59" spans="1:12" ht="12.75">
      <c r="A59" s="38" t="s">
        <v>53</v>
      </c>
      <c r="B59" s="42" t="s">
        <v>25</v>
      </c>
      <c r="C59" s="45">
        <v>14</v>
      </c>
      <c r="D59" s="70" t="s">
        <v>75</v>
      </c>
      <c r="E59" s="46">
        <v>82746910</v>
      </c>
      <c r="F59" s="47" t="s">
        <v>74</v>
      </c>
      <c r="G59" s="68">
        <v>61.9</v>
      </c>
      <c r="H59" s="68">
        <v>84.4</v>
      </c>
      <c r="I59" s="68">
        <v>80.9</v>
      </c>
      <c r="J59" s="49"/>
      <c r="K59" s="69">
        <f t="shared" si="1"/>
        <v>227.20000000000002</v>
      </c>
      <c r="L59" s="72">
        <v>14</v>
      </c>
    </row>
    <row r="60" spans="1:12" ht="12.75">
      <c r="A60" s="38" t="s">
        <v>53</v>
      </c>
      <c r="B60" s="42" t="s">
        <v>25</v>
      </c>
      <c r="C60" s="45">
        <v>15</v>
      </c>
      <c r="D60" s="70" t="s">
        <v>76</v>
      </c>
      <c r="E60" s="55">
        <v>82670166</v>
      </c>
      <c r="F60" s="47" t="s">
        <v>49</v>
      </c>
      <c r="G60" s="46">
        <v>88.5</v>
      </c>
      <c r="H60" s="46">
        <v>87.8</v>
      </c>
      <c r="I60" s="46">
        <v>86.6</v>
      </c>
      <c r="J60" s="49"/>
      <c r="K60" s="69">
        <f t="shared" si="1"/>
        <v>262.9</v>
      </c>
      <c r="L60" s="72">
        <v>15</v>
      </c>
    </row>
    <row r="61" spans="1:12" s="35" customFormat="1" ht="12.75">
      <c r="A61" s="93" t="s">
        <v>19</v>
      </c>
      <c r="B61" s="93"/>
      <c r="C61" s="37">
        <f>COUNTA(D62:D65)</f>
        <v>4</v>
      </c>
      <c r="D61" s="94" t="s">
        <v>30</v>
      </c>
      <c r="E61" s="94"/>
      <c r="F61" s="94"/>
      <c r="G61" s="94"/>
      <c r="H61" s="94"/>
      <c r="I61" s="94"/>
      <c r="J61" s="94"/>
      <c r="K61" s="94"/>
      <c r="L61" s="94"/>
    </row>
    <row r="62" spans="1:12" s="5" customFormat="1" ht="12.75">
      <c r="A62" s="38" t="s">
        <v>53</v>
      </c>
      <c r="B62" s="58" t="s">
        <v>31</v>
      </c>
      <c r="C62" s="40">
        <v>1</v>
      </c>
      <c r="D62" s="77" t="s">
        <v>77</v>
      </c>
      <c r="E62" s="55">
        <v>82669993</v>
      </c>
      <c r="F62" s="47" t="s">
        <v>33</v>
      </c>
      <c r="G62" s="55">
        <v>75.3</v>
      </c>
      <c r="H62" s="46">
        <v>82.9</v>
      </c>
      <c r="I62" s="46">
        <v>79.5</v>
      </c>
      <c r="J62" s="78"/>
      <c r="K62" s="79">
        <f>SUM(G62:I62)</f>
        <v>237.7</v>
      </c>
      <c r="L62" s="56">
        <v>1</v>
      </c>
    </row>
    <row r="63" spans="1:12" s="5" customFormat="1" ht="12.75">
      <c r="A63" s="38" t="s">
        <v>53</v>
      </c>
      <c r="B63" s="58" t="s">
        <v>31</v>
      </c>
      <c r="C63" s="40">
        <v>2</v>
      </c>
      <c r="D63" s="70" t="s">
        <v>78</v>
      </c>
      <c r="E63" s="46">
        <v>82751817</v>
      </c>
      <c r="F63" s="47" t="s">
        <v>33</v>
      </c>
      <c r="G63" s="46">
        <v>63.1</v>
      </c>
      <c r="H63" s="46">
        <v>67</v>
      </c>
      <c r="I63" s="46">
        <v>50.9</v>
      </c>
      <c r="J63" s="78"/>
      <c r="K63" s="79">
        <f>SUM(G63:I63)</f>
        <v>181</v>
      </c>
      <c r="L63" s="56">
        <v>2</v>
      </c>
    </row>
    <row r="64" spans="1:12" s="5" customFormat="1" ht="12.75">
      <c r="A64" s="38" t="s">
        <v>53</v>
      </c>
      <c r="B64" s="58" t="s">
        <v>31</v>
      </c>
      <c r="C64" s="40">
        <v>3</v>
      </c>
      <c r="D64" s="80" t="s">
        <v>32</v>
      </c>
      <c r="E64" s="46">
        <v>82632778</v>
      </c>
      <c r="F64" s="47" t="s">
        <v>33</v>
      </c>
      <c r="G64" s="46">
        <v>84.4</v>
      </c>
      <c r="H64" s="46">
        <v>79</v>
      </c>
      <c r="I64" s="46">
        <v>84</v>
      </c>
      <c r="J64" s="78"/>
      <c r="K64" s="79">
        <f>SUM(G64:I64)</f>
        <v>247.4</v>
      </c>
      <c r="L64" s="56">
        <v>3</v>
      </c>
    </row>
    <row r="65" spans="1:12" s="5" customFormat="1" ht="12.75">
      <c r="A65" s="38" t="s">
        <v>53</v>
      </c>
      <c r="B65" s="58" t="s">
        <v>31</v>
      </c>
      <c r="C65" s="40">
        <v>4</v>
      </c>
      <c r="D65" s="80" t="s">
        <v>79</v>
      </c>
      <c r="E65" s="55">
        <v>82674407</v>
      </c>
      <c r="F65" s="47" t="s">
        <v>80</v>
      </c>
      <c r="G65" s="55">
        <v>85.9</v>
      </c>
      <c r="H65" s="46">
        <v>78.9</v>
      </c>
      <c r="I65" s="46">
        <v>90.4</v>
      </c>
      <c r="J65" s="78"/>
      <c r="K65" s="79">
        <f>SUM(G65:I65)</f>
        <v>255.20000000000002</v>
      </c>
      <c r="L65" s="56">
        <v>4</v>
      </c>
    </row>
    <row r="66" spans="1:12" s="35" customFormat="1" ht="12.75">
      <c r="A66" s="93" t="s">
        <v>19</v>
      </c>
      <c r="B66" s="93"/>
      <c r="C66" s="37">
        <f>COUNTA(D67:D78)</f>
        <v>12</v>
      </c>
      <c r="D66" s="94" t="s">
        <v>34</v>
      </c>
      <c r="E66" s="94"/>
      <c r="F66" s="94"/>
      <c r="G66" s="94"/>
      <c r="H66" s="94"/>
      <c r="I66" s="94"/>
      <c r="J66" s="94"/>
      <c r="K66" s="94"/>
      <c r="L66" s="94"/>
    </row>
    <row r="67" spans="1:12" ht="12.75">
      <c r="A67" s="38" t="s">
        <v>53</v>
      </c>
      <c r="B67" s="48" t="s">
        <v>35</v>
      </c>
      <c r="C67" s="45">
        <v>1</v>
      </c>
      <c r="D67" s="70" t="s">
        <v>81</v>
      </c>
      <c r="E67" s="55">
        <v>82664782</v>
      </c>
      <c r="F67" s="47" t="s">
        <v>49</v>
      </c>
      <c r="G67" s="46">
        <v>82.6</v>
      </c>
      <c r="H67" s="46">
        <v>80</v>
      </c>
      <c r="I67" s="46">
        <v>87.3</v>
      </c>
      <c r="J67" s="49"/>
      <c r="K67" s="69">
        <f aca="true" t="shared" si="2" ref="K67:K78">SUM(G67:I67)</f>
        <v>249.89999999999998</v>
      </c>
      <c r="L67" s="81">
        <v>1</v>
      </c>
    </row>
    <row r="68" spans="1:12" ht="12.75">
      <c r="A68" s="38" t="s">
        <v>53</v>
      </c>
      <c r="B68" s="48" t="s">
        <v>35</v>
      </c>
      <c r="C68" s="45">
        <v>2</v>
      </c>
      <c r="D68" s="70" t="s">
        <v>82</v>
      </c>
      <c r="E68" s="46">
        <v>82685094</v>
      </c>
      <c r="F68" s="47" t="s">
        <v>55</v>
      </c>
      <c r="G68" s="46">
        <v>70.2</v>
      </c>
      <c r="H68" s="46">
        <v>87.6</v>
      </c>
      <c r="I68" s="46">
        <v>80.2</v>
      </c>
      <c r="J68" s="49"/>
      <c r="K68" s="69">
        <f t="shared" si="2"/>
        <v>238</v>
      </c>
      <c r="L68" s="81">
        <v>2</v>
      </c>
    </row>
    <row r="69" spans="1:12" ht="12.75">
      <c r="A69" s="38" t="s">
        <v>53</v>
      </c>
      <c r="B69" s="48" t="s">
        <v>35</v>
      </c>
      <c r="C69" s="45">
        <v>3</v>
      </c>
      <c r="D69" s="70" t="s">
        <v>38</v>
      </c>
      <c r="E69" s="46">
        <v>82623139</v>
      </c>
      <c r="F69" s="47" t="s">
        <v>39</v>
      </c>
      <c r="G69" s="46">
        <v>74</v>
      </c>
      <c r="H69" s="46">
        <v>72.3</v>
      </c>
      <c r="I69" s="46">
        <v>80.4</v>
      </c>
      <c r="J69" s="49"/>
      <c r="K69" s="69">
        <f t="shared" si="2"/>
        <v>226.70000000000002</v>
      </c>
      <c r="L69" s="81">
        <v>3</v>
      </c>
    </row>
    <row r="70" spans="1:12" ht="12.75">
      <c r="A70" s="38" t="s">
        <v>53</v>
      </c>
      <c r="B70" s="48" t="s">
        <v>35</v>
      </c>
      <c r="C70" s="45">
        <v>4</v>
      </c>
      <c r="D70" s="70" t="s">
        <v>83</v>
      </c>
      <c r="E70" s="55">
        <v>82711405</v>
      </c>
      <c r="F70" s="47" t="s">
        <v>55</v>
      </c>
      <c r="G70" s="46">
        <v>90.8</v>
      </c>
      <c r="H70" s="46">
        <v>90.3</v>
      </c>
      <c r="I70" s="46">
        <v>88.7</v>
      </c>
      <c r="J70" s="49"/>
      <c r="K70" s="69">
        <f t="shared" si="2"/>
        <v>269.8</v>
      </c>
      <c r="L70" s="81">
        <v>4</v>
      </c>
    </row>
    <row r="71" spans="1:12" ht="12.75">
      <c r="A71" s="38" t="s">
        <v>53</v>
      </c>
      <c r="B71" s="48" t="s">
        <v>35</v>
      </c>
      <c r="C71" s="45">
        <v>5</v>
      </c>
      <c r="D71" s="70" t="s">
        <v>84</v>
      </c>
      <c r="E71" s="55">
        <v>82723990</v>
      </c>
      <c r="F71" s="47" t="s">
        <v>67</v>
      </c>
      <c r="G71" s="46">
        <v>71.3</v>
      </c>
      <c r="H71" s="46">
        <v>64.5</v>
      </c>
      <c r="I71" s="46">
        <v>64.9</v>
      </c>
      <c r="J71" s="49"/>
      <c r="K71" s="69">
        <f t="shared" si="2"/>
        <v>200.70000000000002</v>
      </c>
      <c r="L71" s="81">
        <v>5</v>
      </c>
    </row>
    <row r="72" spans="1:12" ht="12.75">
      <c r="A72" s="38" t="s">
        <v>53</v>
      </c>
      <c r="B72" s="48" t="s">
        <v>35</v>
      </c>
      <c r="C72" s="45">
        <v>6</v>
      </c>
      <c r="D72" s="82" t="s">
        <v>85</v>
      </c>
      <c r="E72" s="55">
        <v>82590917</v>
      </c>
      <c r="F72" s="47" t="s">
        <v>74</v>
      </c>
      <c r="G72" s="46">
        <v>88.2</v>
      </c>
      <c r="H72" s="46">
        <v>92.4</v>
      </c>
      <c r="I72" s="46">
        <v>79.5</v>
      </c>
      <c r="J72" s="49"/>
      <c r="K72" s="69">
        <f t="shared" si="2"/>
        <v>260.1</v>
      </c>
      <c r="L72" s="81">
        <v>6</v>
      </c>
    </row>
    <row r="73" spans="1:12" ht="12.75">
      <c r="A73" s="38" t="s">
        <v>53</v>
      </c>
      <c r="B73" s="48" t="s">
        <v>35</v>
      </c>
      <c r="C73" s="45">
        <v>7</v>
      </c>
      <c r="D73" s="70" t="s">
        <v>86</v>
      </c>
      <c r="E73" s="46">
        <v>82663425</v>
      </c>
      <c r="F73" s="47" t="s">
        <v>27</v>
      </c>
      <c r="G73" s="46">
        <v>68.6</v>
      </c>
      <c r="H73" s="46">
        <v>89</v>
      </c>
      <c r="I73" s="46">
        <v>72.2</v>
      </c>
      <c r="J73" s="49"/>
      <c r="K73" s="69">
        <f t="shared" si="2"/>
        <v>229.8</v>
      </c>
      <c r="L73" s="81">
        <v>7</v>
      </c>
    </row>
    <row r="74" spans="1:12" ht="12.75">
      <c r="A74" s="38" t="s">
        <v>53</v>
      </c>
      <c r="B74" s="48" t="s">
        <v>35</v>
      </c>
      <c r="C74" s="45">
        <v>8</v>
      </c>
      <c r="D74" s="70" t="s">
        <v>87</v>
      </c>
      <c r="E74" s="55">
        <v>82723992</v>
      </c>
      <c r="F74" s="47" t="s">
        <v>67</v>
      </c>
      <c r="G74" s="46">
        <v>75.6</v>
      </c>
      <c r="H74" s="46">
        <v>75.2</v>
      </c>
      <c r="I74" s="46">
        <v>66.2</v>
      </c>
      <c r="J74" s="49"/>
      <c r="K74" s="69">
        <f t="shared" si="2"/>
        <v>217</v>
      </c>
      <c r="L74" s="81">
        <v>8</v>
      </c>
    </row>
    <row r="75" spans="1:12" ht="12.75">
      <c r="A75" s="38" t="s">
        <v>53</v>
      </c>
      <c r="B75" s="48" t="s">
        <v>35</v>
      </c>
      <c r="C75" s="45">
        <v>9</v>
      </c>
      <c r="D75" s="70" t="s">
        <v>88</v>
      </c>
      <c r="E75" s="55">
        <v>82751302</v>
      </c>
      <c r="F75" s="47" t="s">
        <v>49</v>
      </c>
      <c r="G75" s="46">
        <v>61.6</v>
      </c>
      <c r="H75" s="46">
        <v>55.7</v>
      </c>
      <c r="I75" s="46">
        <v>72.6</v>
      </c>
      <c r="J75" s="49"/>
      <c r="K75" s="69">
        <f t="shared" si="2"/>
        <v>189.9</v>
      </c>
      <c r="L75" s="81">
        <v>9</v>
      </c>
    </row>
    <row r="76" spans="1:12" ht="12.75">
      <c r="A76" s="38" t="s">
        <v>53</v>
      </c>
      <c r="B76" s="48" t="s">
        <v>35</v>
      </c>
      <c r="C76" s="45">
        <v>10</v>
      </c>
      <c r="D76" s="70" t="s">
        <v>89</v>
      </c>
      <c r="E76" s="55">
        <v>82690706</v>
      </c>
      <c r="F76" s="83" t="s">
        <v>27</v>
      </c>
      <c r="G76" s="46">
        <v>82</v>
      </c>
      <c r="H76" s="46">
        <v>84</v>
      </c>
      <c r="I76" s="46">
        <v>81.4</v>
      </c>
      <c r="J76" s="49"/>
      <c r="K76" s="69">
        <f t="shared" si="2"/>
        <v>247.4</v>
      </c>
      <c r="L76" s="81">
        <v>10</v>
      </c>
    </row>
    <row r="77" spans="1:12" ht="12.75">
      <c r="A77" s="38" t="s">
        <v>53</v>
      </c>
      <c r="B77" s="48" t="s">
        <v>35</v>
      </c>
      <c r="C77" s="45">
        <v>11</v>
      </c>
      <c r="D77" s="70" t="s">
        <v>90</v>
      </c>
      <c r="E77" s="55">
        <v>82593084</v>
      </c>
      <c r="F77" s="47" t="s">
        <v>23</v>
      </c>
      <c r="G77" s="46">
        <v>92</v>
      </c>
      <c r="H77" s="46">
        <v>88.9</v>
      </c>
      <c r="I77" s="46">
        <v>90.3</v>
      </c>
      <c r="J77" s="49"/>
      <c r="K77" s="69">
        <f t="shared" si="2"/>
        <v>271.2</v>
      </c>
      <c r="L77" s="81">
        <v>11</v>
      </c>
    </row>
    <row r="78" spans="1:12" ht="12.75">
      <c r="A78" s="38" t="s">
        <v>53</v>
      </c>
      <c r="B78" s="48" t="s">
        <v>35</v>
      </c>
      <c r="C78" s="45">
        <v>12</v>
      </c>
      <c r="D78" s="70" t="s">
        <v>91</v>
      </c>
      <c r="E78" s="55">
        <v>82717523</v>
      </c>
      <c r="F78" s="84" t="s">
        <v>74</v>
      </c>
      <c r="G78" s="46">
        <v>61.3</v>
      </c>
      <c r="H78" s="46">
        <v>60.6</v>
      </c>
      <c r="I78" s="46">
        <v>57.3</v>
      </c>
      <c r="J78" s="49"/>
      <c r="K78" s="69">
        <f t="shared" si="2"/>
        <v>179.2</v>
      </c>
      <c r="L78" s="81">
        <v>12</v>
      </c>
    </row>
    <row r="79" spans="1:12" s="35" customFormat="1" ht="12.75">
      <c r="A79" s="93" t="s">
        <v>19</v>
      </c>
      <c r="B79" s="93"/>
      <c r="C79" s="37">
        <f>COUNTA(D80:D87)</f>
        <v>8</v>
      </c>
      <c r="D79" s="95" t="s">
        <v>41</v>
      </c>
      <c r="E79" s="95"/>
      <c r="F79" s="95"/>
      <c r="G79" s="95"/>
      <c r="H79" s="95"/>
      <c r="I79" s="95"/>
      <c r="J79" s="95"/>
      <c r="K79" s="95"/>
      <c r="L79" s="95"/>
    </row>
    <row r="80" spans="1:12" ht="12.75">
      <c r="A80" s="38" t="s">
        <v>53</v>
      </c>
      <c r="B80" s="42" t="s">
        <v>42</v>
      </c>
      <c r="C80" s="45">
        <v>1</v>
      </c>
      <c r="D80" s="70" t="s">
        <v>92</v>
      </c>
      <c r="E80" s="46">
        <v>82579938</v>
      </c>
      <c r="F80" s="47" t="s">
        <v>33</v>
      </c>
      <c r="G80" s="46">
        <v>83.9</v>
      </c>
      <c r="H80" s="46">
        <v>73.5</v>
      </c>
      <c r="I80" s="46">
        <v>76.8</v>
      </c>
      <c r="J80" s="42">
        <v>84.3</v>
      </c>
      <c r="K80" s="69">
        <f aca="true" t="shared" si="3" ref="K80:K87">SUM(G80:J80)</f>
        <v>318.5</v>
      </c>
      <c r="L80" s="56">
        <v>1</v>
      </c>
    </row>
    <row r="81" spans="1:12" ht="12.75">
      <c r="A81" s="38" t="s">
        <v>53</v>
      </c>
      <c r="B81" s="42" t="s">
        <v>42</v>
      </c>
      <c r="C81" s="45">
        <v>2</v>
      </c>
      <c r="D81" s="70" t="s">
        <v>93</v>
      </c>
      <c r="E81" s="46">
        <v>82682606</v>
      </c>
      <c r="F81" s="47" t="s">
        <v>55</v>
      </c>
      <c r="G81" s="46">
        <v>99.7</v>
      </c>
      <c r="H81" s="46">
        <v>101.6</v>
      </c>
      <c r="I81" s="46">
        <v>94.9</v>
      </c>
      <c r="J81" s="42">
        <v>96.6</v>
      </c>
      <c r="K81" s="69">
        <f t="shared" si="3"/>
        <v>392.80000000000007</v>
      </c>
      <c r="L81" s="56">
        <v>2</v>
      </c>
    </row>
    <row r="82" spans="1:12" ht="12.75">
      <c r="A82" s="38" t="s">
        <v>53</v>
      </c>
      <c r="B82" s="42" t="s">
        <v>42</v>
      </c>
      <c r="C82" s="45">
        <v>3</v>
      </c>
      <c r="D82" s="71" t="s">
        <v>44</v>
      </c>
      <c r="E82" s="55">
        <v>82687006</v>
      </c>
      <c r="F82" s="47" t="s">
        <v>27</v>
      </c>
      <c r="G82" s="46">
        <v>75.3</v>
      </c>
      <c r="H82" s="46">
        <v>75.2</v>
      </c>
      <c r="I82" s="46">
        <v>80.2</v>
      </c>
      <c r="J82" s="42">
        <v>88.2</v>
      </c>
      <c r="K82" s="69">
        <f t="shared" si="3"/>
        <v>318.9</v>
      </c>
      <c r="L82" s="56">
        <v>3</v>
      </c>
    </row>
    <row r="83" spans="1:12" ht="12.75">
      <c r="A83" s="38" t="s">
        <v>53</v>
      </c>
      <c r="B83" s="42" t="s">
        <v>42</v>
      </c>
      <c r="C83" s="45">
        <v>4</v>
      </c>
      <c r="D83" s="71" t="s">
        <v>94</v>
      </c>
      <c r="E83" s="55">
        <v>82681278</v>
      </c>
      <c r="F83" s="47" t="s">
        <v>60</v>
      </c>
      <c r="G83" s="46">
        <v>77.5</v>
      </c>
      <c r="H83" s="46">
        <v>82.8</v>
      </c>
      <c r="I83" s="46">
        <v>72.4</v>
      </c>
      <c r="J83" s="42">
        <v>87.1</v>
      </c>
      <c r="K83" s="69">
        <f t="shared" si="3"/>
        <v>319.8</v>
      </c>
      <c r="L83" s="56">
        <v>4</v>
      </c>
    </row>
    <row r="84" spans="1:12" ht="12.75">
      <c r="A84" s="38" t="s">
        <v>53</v>
      </c>
      <c r="B84" s="42" t="s">
        <v>42</v>
      </c>
      <c r="C84" s="45">
        <v>5</v>
      </c>
      <c r="D84" s="71" t="s">
        <v>95</v>
      </c>
      <c r="E84" s="55">
        <v>82667602</v>
      </c>
      <c r="F84" s="47" t="s">
        <v>27</v>
      </c>
      <c r="G84" s="46">
        <v>76.8</v>
      </c>
      <c r="H84" s="46">
        <v>78.3</v>
      </c>
      <c r="I84" s="46">
        <v>80.5</v>
      </c>
      <c r="J84" s="42">
        <v>81.3</v>
      </c>
      <c r="K84" s="69">
        <f t="shared" si="3"/>
        <v>316.9</v>
      </c>
      <c r="L84" s="56">
        <v>5</v>
      </c>
    </row>
    <row r="85" spans="1:12" ht="12.75">
      <c r="A85" s="38" t="s">
        <v>53</v>
      </c>
      <c r="B85" s="42" t="s">
        <v>42</v>
      </c>
      <c r="C85" s="45">
        <v>6</v>
      </c>
      <c r="D85" s="71" t="s">
        <v>96</v>
      </c>
      <c r="E85" s="55">
        <v>82740698</v>
      </c>
      <c r="F85" s="47" t="s">
        <v>23</v>
      </c>
      <c r="G85" s="46">
        <v>79.5</v>
      </c>
      <c r="H85" s="46">
        <v>84.1</v>
      </c>
      <c r="I85" s="46">
        <v>85.5</v>
      </c>
      <c r="J85" s="42">
        <v>82.7</v>
      </c>
      <c r="K85" s="69">
        <f t="shared" si="3"/>
        <v>331.8</v>
      </c>
      <c r="L85" s="56">
        <v>6</v>
      </c>
    </row>
    <row r="86" spans="1:12" ht="12.75">
      <c r="A86" s="38" t="s">
        <v>53</v>
      </c>
      <c r="B86" s="42" t="s">
        <v>42</v>
      </c>
      <c r="C86" s="45">
        <v>7</v>
      </c>
      <c r="D86" s="71" t="s">
        <v>97</v>
      </c>
      <c r="E86" s="55">
        <v>82593089</v>
      </c>
      <c r="F86" s="47" t="s">
        <v>23</v>
      </c>
      <c r="G86" s="46">
        <v>98.7</v>
      </c>
      <c r="H86" s="46">
        <v>101.2</v>
      </c>
      <c r="I86" s="46">
        <v>100.2</v>
      </c>
      <c r="J86" s="42">
        <v>101.1</v>
      </c>
      <c r="K86" s="69">
        <f t="shared" si="3"/>
        <v>401.20000000000005</v>
      </c>
      <c r="L86" s="56">
        <v>7</v>
      </c>
    </row>
    <row r="87" spans="1:12" ht="12.75">
      <c r="A87" s="38" t="s">
        <v>53</v>
      </c>
      <c r="B87" s="42" t="s">
        <v>42</v>
      </c>
      <c r="C87" s="45">
        <v>8</v>
      </c>
      <c r="D87" s="71" t="s">
        <v>98</v>
      </c>
      <c r="E87" s="55">
        <v>82587861</v>
      </c>
      <c r="F87" s="47" t="s">
        <v>49</v>
      </c>
      <c r="G87" s="46">
        <v>94.8</v>
      </c>
      <c r="H87" s="46">
        <v>97.7</v>
      </c>
      <c r="I87" s="46">
        <v>99.7</v>
      </c>
      <c r="J87" s="42">
        <v>92.5</v>
      </c>
      <c r="K87" s="69">
        <f t="shared" si="3"/>
        <v>384.7</v>
      </c>
      <c r="L87" s="56">
        <v>8</v>
      </c>
    </row>
    <row r="88" spans="1:12" s="35" customFormat="1" ht="12.75">
      <c r="A88" s="93" t="s">
        <v>19</v>
      </c>
      <c r="B88" s="93"/>
      <c r="C88" s="37">
        <f>COUNTA(D89:D95)</f>
        <v>7</v>
      </c>
      <c r="D88" s="94" t="s">
        <v>46</v>
      </c>
      <c r="E88" s="94"/>
      <c r="F88" s="94"/>
      <c r="G88" s="94"/>
      <c r="H88" s="94"/>
      <c r="I88" s="94"/>
      <c r="J88" s="94"/>
      <c r="K88" s="94"/>
      <c r="L88" s="94"/>
    </row>
    <row r="89" spans="1:12" s="35" customFormat="1" ht="12.75">
      <c r="A89" s="38" t="s">
        <v>53</v>
      </c>
      <c r="B89" s="58" t="s">
        <v>47</v>
      </c>
      <c r="C89" s="85">
        <v>1</v>
      </c>
      <c r="D89" s="70" t="s">
        <v>99</v>
      </c>
      <c r="E89" s="46">
        <v>82524948</v>
      </c>
      <c r="F89" s="47" t="s">
        <v>33</v>
      </c>
      <c r="G89" s="46">
        <v>91.5</v>
      </c>
      <c r="H89" s="46">
        <v>92</v>
      </c>
      <c r="I89" s="46">
        <v>95.8</v>
      </c>
      <c r="J89" s="46">
        <v>94.5</v>
      </c>
      <c r="K89" s="79">
        <f aca="true" t="shared" si="4" ref="K89:K95">SUM(G89:J89)</f>
        <v>373.8</v>
      </c>
      <c r="L89" s="86">
        <v>1</v>
      </c>
    </row>
    <row r="90" spans="1:14" s="5" customFormat="1" ht="12.75">
      <c r="A90" s="38" t="s">
        <v>53</v>
      </c>
      <c r="B90" s="58" t="s">
        <v>47</v>
      </c>
      <c r="C90" s="85">
        <v>2</v>
      </c>
      <c r="D90" s="70" t="s">
        <v>100</v>
      </c>
      <c r="E90" s="46">
        <v>82718985</v>
      </c>
      <c r="F90" s="47" t="s">
        <v>67</v>
      </c>
      <c r="G90" s="46">
        <v>90.3</v>
      </c>
      <c r="H90" s="46">
        <v>88.6</v>
      </c>
      <c r="I90" s="46">
        <v>92.2</v>
      </c>
      <c r="J90" s="46">
        <v>90</v>
      </c>
      <c r="K90" s="79">
        <f t="shared" si="4"/>
        <v>361.09999999999997</v>
      </c>
      <c r="L90" s="86">
        <v>2</v>
      </c>
      <c r="M90" s="59"/>
      <c r="N90" s="59"/>
    </row>
    <row r="91" spans="1:14" s="5" customFormat="1" ht="12.75">
      <c r="A91" s="38" t="s">
        <v>53</v>
      </c>
      <c r="B91" s="58" t="s">
        <v>47</v>
      </c>
      <c r="C91" s="85">
        <v>3</v>
      </c>
      <c r="D91" s="70" t="s">
        <v>101</v>
      </c>
      <c r="E91" s="46">
        <v>82716600</v>
      </c>
      <c r="F91" s="47" t="s">
        <v>49</v>
      </c>
      <c r="G91" s="87">
        <v>62.3</v>
      </c>
      <c r="H91" s="46">
        <v>70.6</v>
      </c>
      <c r="I91" s="46">
        <v>69.5</v>
      </c>
      <c r="J91" s="46">
        <v>78.8</v>
      </c>
      <c r="K91" s="79">
        <f t="shared" si="4"/>
        <v>281.2</v>
      </c>
      <c r="L91" s="86">
        <v>3</v>
      </c>
      <c r="M91" s="59"/>
      <c r="N91" s="59"/>
    </row>
    <row r="92" spans="1:14" s="5" customFormat="1" ht="12.75">
      <c r="A92" s="38" t="s">
        <v>53</v>
      </c>
      <c r="B92" s="58" t="s">
        <v>47</v>
      </c>
      <c r="C92" s="85">
        <v>4</v>
      </c>
      <c r="D92" s="70" t="s">
        <v>102</v>
      </c>
      <c r="E92" s="46">
        <v>82615774</v>
      </c>
      <c r="F92" s="47" t="s">
        <v>67</v>
      </c>
      <c r="G92" s="46">
        <v>101.3</v>
      </c>
      <c r="H92" s="46">
        <v>101.9</v>
      </c>
      <c r="I92" s="46">
        <v>101.4</v>
      </c>
      <c r="J92" s="46">
        <v>99</v>
      </c>
      <c r="K92" s="79">
        <f t="shared" si="4"/>
        <v>403.6</v>
      </c>
      <c r="L92" s="86">
        <v>4</v>
      </c>
      <c r="M92" s="59"/>
      <c r="N92" s="59"/>
    </row>
    <row r="93" spans="1:14" s="5" customFormat="1" ht="12.75">
      <c r="A93" s="38" t="s">
        <v>53</v>
      </c>
      <c r="B93" s="58" t="s">
        <v>47</v>
      </c>
      <c r="C93" s="85">
        <v>5</v>
      </c>
      <c r="D93" s="70" t="s">
        <v>103</v>
      </c>
      <c r="E93" s="46">
        <v>82723994</v>
      </c>
      <c r="F93" s="47" t="s">
        <v>67</v>
      </c>
      <c r="G93" s="68">
        <v>78.3</v>
      </c>
      <c r="H93" s="68">
        <v>90.8</v>
      </c>
      <c r="I93" s="68">
        <v>83.3</v>
      </c>
      <c r="J93" s="68">
        <v>91.8</v>
      </c>
      <c r="K93" s="79">
        <f t="shared" si="4"/>
        <v>344.2</v>
      </c>
      <c r="L93" s="86">
        <v>5</v>
      </c>
      <c r="M93" s="59"/>
      <c r="N93" s="59"/>
    </row>
    <row r="94" spans="1:14" s="5" customFormat="1" ht="12.75">
      <c r="A94" s="38" t="s">
        <v>53</v>
      </c>
      <c r="B94" s="58" t="s">
        <v>47</v>
      </c>
      <c r="C94" s="85">
        <v>6</v>
      </c>
      <c r="D94" s="70" t="s">
        <v>104</v>
      </c>
      <c r="E94" s="46">
        <v>82757395</v>
      </c>
      <c r="F94" s="47" t="s">
        <v>27</v>
      </c>
      <c r="G94" s="46">
        <v>73.1</v>
      </c>
      <c r="H94" s="46">
        <v>66.5</v>
      </c>
      <c r="I94" s="46">
        <v>67</v>
      </c>
      <c r="J94" s="46">
        <v>69.1</v>
      </c>
      <c r="K94" s="79">
        <f t="shared" si="4"/>
        <v>275.7</v>
      </c>
      <c r="L94" s="86">
        <v>6</v>
      </c>
      <c r="M94" s="59"/>
      <c r="N94" s="59"/>
    </row>
    <row r="95" spans="1:14" s="5" customFormat="1" ht="12.75">
      <c r="A95" s="38" t="s">
        <v>53</v>
      </c>
      <c r="B95" s="58" t="s">
        <v>47</v>
      </c>
      <c r="C95" s="85">
        <v>7</v>
      </c>
      <c r="D95" s="71" t="s">
        <v>105</v>
      </c>
      <c r="E95" s="55">
        <v>82495673</v>
      </c>
      <c r="F95" s="47" t="s">
        <v>67</v>
      </c>
      <c r="G95" s="68">
        <v>95.2</v>
      </c>
      <c r="H95" s="68">
        <v>85.7</v>
      </c>
      <c r="I95" s="68">
        <v>84.3</v>
      </c>
      <c r="J95" s="68">
        <v>91.5</v>
      </c>
      <c r="K95" s="79">
        <f t="shared" si="4"/>
        <v>356.7</v>
      </c>
      <c r="L95" s="86">
        <v>7</v>
      </c>
      <c r="M95" s="59"/>
      <c r="N95" s="59"/>
    </row>
    <row r="96" spans="1:12" s="35" customFormat="1" ht="12.75">
      <c r="A96" s="93" t="s">
        <v>19</v>
      </c>
      <c r="B96" s="93"/>
      <c r="C96" s="37">
        <f>COUNTA(D97:D97)</f>
        <v>0</v>
      </c>
      <c r="D96" s="94" t="s">
        <v>106</v>
      </c>
      <c r="E96" s="94"/>
      <c r="F96" s="94"/>
      <c r="G96" s="94"/>
      <c r="H96" s="94"/>
      <c r="I96" s="94"/>
      <c r="J96" s="94"/>
      <c r="K96" s="94"/>
      <c r="L96" s="94"/>
    </row>
    <row r="97" spans="1:14" s="5" customFormat="1" ht="12.75">
      <c r="A97" s="38" t="s">
        <v>53</v>
      </c>
      <c r="B97" s="58" t="s">
        <v>107</v>
      </c>
      <c r="C97" s="85">
        <v>1</v>
      </c>
      <c r="D97" s="71"/>
      <c r="E97" s="55"/>
      <c r="F97" s="47"/>
      <c r="G97" s="46"/>
      <c r="H97" s="46"/>
      <c r="I97" s="46"/>
      <c r="J97" s="48"/>
      <c r="K97" s="79">
        <f>SUM(G97:J97)</f>
        <v>0</v>
      </c>
      <c r="L97" s="56">
        <v>1</v>
      </c>
      <c r="M97" s="59"/>
      <c r="N97" s="59"/>
    </row>
    <row r="98" ht="16.5" customHeight="1"/>
    <row r="99" ht="16.5" customHeight="1"/>
    <row r="100" ht="16.5" customHeight="1"/>
    <row r="101" ht="16.5" customHeight="1"/>
    <row r="102" ht="16.5" customHeight="1"/>
    <row r="107" ht="48.7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24.75" customHeight="1"/>
    <row r="120" ht="14.25" customHeight="1"/>
    <row r="121" ht="21.75" customHeight="1"/>
    <row r="122" ht="21.75" customHeight="1"/>
    <row r="123" ht="48.75" customHeight="1"/>
    <row r="124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8" ht="21.75" customHeight="1"/>
    <row r="139" ht="15" customHeight="1"/>
    <row r="140" ht="15" customHeight="1"/>
    <row r="141" ht="15" customHeight="1"/>
  </sheetData>
  <sheetProtection selectLockedCells="1" selectUnlockedCells="1"/>
  <mergeCells count="35">
    <mergeCell ref="A88:B88"/>
    <mergeCell ref="D88:L88"/>
    <mergeCell ref="A96:B96"/>
    <mergeCell ref="D96:L96"/>
    <mergeCell ref="A61:B61"/>
    <mergeCell ref="D61:L61"/>
    <mergeCell ref="A66:B66"/>
    <mergeCell ref="D66:L66"/>
    <mergeCell ref="A79:B79"/>
    <mergeCell ref="D79:L79"/>
    <mergeCell ref="A31:B31"/>
    <mergeCell ref="D31:L31"/>
    <mergeCell ref="A36:L36"/>
    <mergeCell ref="A38:B38"/>
    <mergeCell ref="D38:L38"/>
    <mergeCell ref="A45:B45"/>
    <mergeCell ref="D45:L45"/>
    <mergeCell ref="A20:B20"/>
    <mergeCell ref="D20:L20"/>
    <mergeCell ref="A22:B22"/>
    <mergeCell ref="D22:L22"/>
    <mergeCell ref="A27:B27"/>
    <mergeCell ref="D27:L27"/>
    <mergeCell ref="A10:L10"/>
    <mergeCell ref="A12:L12"/>
    <mergeCell ref="A14:B14"/>
    <mergeCell ref="D14:L14"/>
    <mergeCell ref="A16:B16"/>
    <mergeCell ref="D16:L16"/>
    <mergeCell ref="A1:C9"/>
    <mergeCell ref="I1:L9"/>
    <mergeCell ref="D2:G2"/>
    <mergeCell ref="D4:G4"/>
    <mergeCell ref="E6:G6"/>
    <mergeCell ref="E8:G8"/>
  </mergeCells>
  <printOptions horizontalCentered="1"/>
  <pageMargins left="0.16527777777777777" right="0.16527777777777777" top="0.16527777777777777" bottom="0.16527777777777777" header="0.5118055555555555" footer="0.16527777777777777"/>
  <pageSetup fitToHeight="0" fitToWidth="1" horizontalDpi="300" verticalDpi="300" orientation="portrait" paperSize="9" scale="76" r:id="rId2"/>
  <headerFooter alignWithMargins="0">
    <oddFooter>&amp;CPage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droopy</dc:creator>
  <cp:keywords/>
  <dc:description/>
  <cp:lastModifiedBy>droopy</cp:lastModifiedBy>
  <cp:lastPrinted>2020-02-02T15:26:49Z</cp:lastPrinted>
  <dcterms:created xsi:type="dcterms:W3CDTF">2020-02-02T17:30:36Z</dcterms:created>
  <dcterms:modified xsi:type="dcterms:W3CDTF">2020-02-02T17:37:37Z</dcterms:modified>
  <cp:category/>
  <cp:version/>
  <cp:contentType/>
  <cp:contentStatus/>
</cp:coreProperties>
</file>